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7" i="2" l="1"/>
  <c r="L27" i="2"/>
  <c r="J28" i="2"/>
  <c r="G27" i="2"/>
  <c r="J27" i="2"/>
  <c r="H27" i="2"/>
  <c r="F27" i="2"/>
  <c r="I27" i="2"/>
  <c r="M28" i="2"/>
  <c r="E19" i="1" l="1"/>
  <c r="D19" i="1"/>
  <c r="K27" i="2"/>
  <c r="E27" i="2"/>
  <c r="D27" i="2"/>
</calcChain>
</file>

<file path=xl/sharedStrings.xml><?xml version="1.0" encoding="utf-8"?>
<sst xmlns="http://schemas.openxmlformats.org/spreadsheetml/2006/main" count="114" uniqueCount="79">
  <si>
    <t>No.</t>
  </si>
  <si>
    <t>Akun</t>
  </si>
  <si>
    <t>Debit</t>
  </si>
  <si>
    <t>Kredit</t>
  </si>
  <si>
    <t>Kas</t>
  </si>
  <si>
    <t>Piutang usaha</t>
  </si>
  <si>
    <t>Persediaan</t>
  </si>
  <si>
    <t>Peralatan</t>
  </si>
  <si>
    <t>Utang Usaha</t>
  </si>
  <si>
    <t>Modal Pemilik</t>
  </si>
  <si>
    <t>Pendapatan Jasa</t>
  </si>
  <si>
    <t>Beban Gaji</t>
  </si>
  <si>
    <t>Beban penyusutan</t>
  </si>
  <si>
    <t>beban Lain-lain</t>
  </si>
  <si>
    <t>1.</t>
  </si>
  <si>
    <t>2.</t>
  </si>
  <si>
    <t xml:space="preserve">3. </t>
  </si>
  <si>
    <t>4.</t>
  </si>
  <si>
    <t>5.</t>
  </si>
  <si>
    <t>6.</t>
  </si>
  <si>
    <t>7.</t>
  </si>
  <si>
    <t>8.</t>
  </si>
  <si>
    <t>9.</t>
  </si>
  <si>
    <t>NERACA LAJUR</t>
  </si>
  <si>
    <t>Nama Akun</t>
  </si>
  <si>
    <t>Neraca saldo</t>
  </si>
  <si>
    <t>Penyesuaiaan</t>
  </si>
  <si>
    <t xml:space="preserve">Debit </t>
  </si>
  <si>
    <t>Laba Rugi</t>
  </si>
  <si>
    <t>Neraca</t>
  </si>
  <si>
    <t>Debid</t>
  </si>
  <si>
    <t>Neraca Saldo Setelah Penyesuaiaan</t>
  </si>
  <si>
    <t>Piutang Usaha</t>
  </si>
  <si>
    <t>Utang Gaji</t>
  </si>
  <si>
    <t>Beban Lain-lain</t>
  </si>
  <si>
    <t>Beban Penyusutan</t>
  </si>
  <si>
    <t>Total</t>
  </si>
  <si>
    <t>NPM: 2513031039</t>
  </si>
  <si>
    <t>Mata kuliah : Akuntansi</t>
  </si>
  <si>
    <t>10.</t>
  </si>
  <si>
    <t>Akumulasi Penyusutan Pralatan</t>
  </si>
  <si>
    <t>1. Susunlah neraca lajur berdasarkan data yang diberikan</t>
  </si>
  <si>
    <t>2. Hitunglah saldo normal dan posting ke kolom neraca dan laba rugi</t>
  </si>
  <si>
    <t>Beban Persediaan</t>
  </si>
  <si>
    <t>PT. KLM</t>
  </si>
  <si>
    <t>Ayat Penyesuaian:</t>
  </si>
  <si>
    <t>1. Beban penyusutan:</t>
  </si>
  <si>
    <t>Perusahaan menghitung penyusutan untuk peralatan sebesar Rp 2.000.000</t>
  </si>
  <si>
    <t>2. Piutang Usaha:</t>
  </si>
  <si>
    <t>Sebagiam piutang yang telah tercatat sebesar Rp 500000 diperkirakan tidak dapat ditagih dan perlu dibentuk cadangan piutang tak tertagi</t>
  </si>
  <si>
    <t xml:space="preserve">3. Beban gaji </t>
  </si>
  <si>
    <t>Terdapat gaji yang harus dibayar sebesar Rp 1200000 yang belum tercatat</t>
  </si>
  <si>
    <t>4. Persediaan:</t>
  </si>
  <si>
    <t>Perusahaan menemukan bahwa persediaan akhir tahun berkurang menjadi Rp 4.500.000</t>
  </si>
  <si>
    <t>3.</t>
  </si>
  <si>
    <t>11.</t>
  </si>
  <si>
    <t>13.</t>
  </si>
  <si>
    <t>14.</t>
  </si>
  <si>
    <t>15.</t>
  </si>
  <si>
    <t>3. Tentukan laba atau rugi bersih setelah penyesuaian</t>
  </si>
  <si>
    <t>Laba Bersih</t>
  </si>
  <si>
    <t>Beban Piutang Tak Tertagih</t>
  </si>
  <si>
    <t>Cadangan Piutang TakTtertagih</t>
  </si>
  <si>
    <t>Neraca Saldo</t>
  </si>
  <si>
    <t>Total  laba rugi</t>
  </si>
  <si>
    <t>Debit =  Rp 12.000.000</t>
  </si>
  <si>
    <t>Laba Bersih = Pendapatan - Beban</t>
  </si>
  <si>
    <t>Kelas: 2025 A</t>
  </si>
  <si>
    <r>
      <t>N</t>
    </r>
    <r>
      <rPr>
        <sz val="12"/>
        <color theme="1"/>
        <rFont val="Times New Roman"/>
        <family val="1"/>
      </rPr>
      <t>ama: Rina Agustina</t>
    </r>
  </si>
  <si>
    <t>kredit = Rp 9.500.000</t>
  </si>
  <si>
    <t>Rp 12.000.000 - Rp 9.500.000 = Rp 2.500.000</t>
  </si>
  <si>
    <t>PT KLM</t>
  </si>
  <si>
    <t>Laporan Laba Rugi</t>
  </si>
  <si>
    <t>Periode yang berakhir 31 Desember 2023</t>
  </si>
  <si>
    <t>Pendapatan:</t>
  </si>
  <si>
    <t>Total Pendapatan:</t>
  </si>
  <si>
    <t>Beban-beban:</t>
  </si>
  <si>
    <t>Total Beban</t>
  </si>
  <si>
    <t>Priode yang berakhir 31 Desember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</si>
</sst>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Rp&quot;* #,##0_-;\-&quot;Rp&quot;* #,##0_-;_-&quot;Rp&quot;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42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Alignment="1"/>
    <xf numFmtId="0" fontId="1" fillId="2" borderId="1" xfId="0" applyFont="1" applyFill="1" applyBorder="1" applyAlignment="1">
      <alignment horizontal="left"/>
    </xf>
    <xf numFmtId="42" fontId="1" fillId="2" borderId="1" xfId="0" applyNumberFormat="1" applyFont="1" applyFill="1" applyBorder="1"/>
    <xf numFmtId="0" fontId="3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42" fontId="2" fillId="0" borderId="1" xfId="0" applyNumberFormat="1" applyFont="1" applyBorder="1" applyAlignment="1">
      <alignment horizontal="left"/>
    </xf>
    <xf numFmtId="42" fontId="2" fillId="0" borderId="1" xfId="0" applyNumberFormat="1" applyFont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2" fillId="0" borderId="12" xfId="0" applyFont="1" applyBorder="1"/>
    <xf numFmtId="42" fontId="2" fillId="0" borderId="12" xfId="0" applyNumberFormat="1" applyFont="1" applyBorder="1"/>
    <xf numFmtId="42" fontId="2" fillId="0" borderId="9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2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2" fontId="2" fillId="0" borderId="14" xfId="0" applyNumberFormat="1" applyFont="1" applyBorder="1"/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" fillId="0" borderId="0" xfId="0" applyFont="1" applyBorder="1"/>
    <xf numFmtId="42" fontId="2" fillId="0" borderId="0" xfId="0" applyNumberFormat="1" applyFont="1" applyBorder="1"/>
    <xf numFmtId="42" fontId="6" fillId="0" borderId="14" xfId="0" applyNumberFormat="1" applyFont="1" applyBorder="1"/>
    <xf numFmtId="0" fontId="2" fillId="0" borderId="13" xfId="0" applyFont="1" applyBorder="1"/>
    <xf numFmtId="0" fontId="5" fillId="0" borderId="13" xfId="0" applyFont="1" applyBorder="1"/>
    <xf numFmtId="42" fontId="2" fillId="0" borderId="0" xfId="0" applyNumberFormat="1" applyFont="1" applyBorder="1" applyAlignment="1"/>
    <xf numFmtId="42" fontId="6" fillId="0" borderId="14" xfId="0" applyNumberFormat="1" applyFont="1" applyBorder="1" applyAlignment="1"/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42" fontId="2" fillId="0" borderId="2" xfId="0" applyNumberFormat="1" applyFont="1" applyBorder="1"/>
    <xf numFmtId="42" fontId="6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54</xdr:row>
      <xdr:rowOff>0</xdr:rowOff>
    </xdr:from>
    <xdr:to>
      <xdr:col>8</xdr:col>
      <xdr:colOff>0</xdr:colOff>
      <xdr:row>54</xdr:row>
      <xdr:rowOff>0</xdr:rowOff>
    </xdr:to>
    <xdr:cxnSp macro="">
      <xdr:nvCxnSpPr>
        <xdr:cNvPr id="2" name="Straight Connector 1"/>
        <xdr:cNvCxnSpPr/>
      </xdr:nvCxnSpPr>
      <xdr:spPr>
        <a:xfrm>
          <a:off x="4295775" y="2857500"/>
          <a:ext cx="124777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topLeftCell="A8" workbookViewId="0">
      <selection activeCell="E5" sqref="E5"/>
    </sheetView>
  </sheetViews>
  <sheetFormatPr defaultRowHeight="15" x14ac:dyDescent="0.25"/>
  <cols>
    <col min="1" max="1" width="2.5703125" customWidth="1"/>
    <col min="2" max="2" width="4.140625" bestFit="1" customWidth="1"/>
    <col min="3" max="3" width="17.7109375" bestFit="1" customWidth="1"/>
    <col min="4" max="4" width="16.42578125" customWidth="1"/>
    <col min="5" max="5" width="15.85546875" customWidth="1"/>
    <col min="6" max="6" width="29.28515625" bestFit="1" customWidth="1"/>
  </cols>
  <sheetData>
    <row r="2" spans="1:13" ht="15.75" x14ac:dyDescent="0.25">
      <c r="A2" s="22" t="s">
        <v>68</v>
      </c>
      <c r="B2" s="22"/>
      <c r="C2" s="22"/>
      <c r="D2" s="22"/>
      <c r="E2" s="22"/>
      <c r="F2" s="15"/>
      <c r="G2" s="15"/>
      <c r="H2" s="15"/>
      <c r="I2" s="15"/>
      <c r="J2" s="15"/>
      <c r="K2" s="15"/>
    </row>
    <row r="3" spans="1:13" ht="15.75" x14ac:dyDescent="0.25">
      <c r="A3" s="21" t="s">
        <v>37</v>
      </c>
      <c r="B3" s="21"/>
      <c r="C3" s="21"/>
      <c r="D3" s="21"/>
      <c r="E3" s="21"/>
      <c r="F3" s="15"/>
      <c r="G3" s="15"/>
      <c r="H3" s="15"/>
      <c r="I3" s="15"/>
      <c r="J3" s="15"/>
      <c r="K3" s="15"/>
    </row>
    <row r="4" spans="1:13" ht="15.75" x14ac:dyDescent="0.25">
      <c r="A4" s="10" t="s">
        <v>38</v>
      </c>
      <c r="B4" s="10"/>
      <c r="C4" s="10"/>
      <c r="D4" s="10"/>
      <c r="E4" s="10"/>
      <c r="F4" s="15"/>
      <c r="G4" s="15"/>
      <c r="H4" s="15"/>
      <c r="I4" s="15"/>
      <c r="J4" s="15"/>
      <c r="K4" s="15"/>
    </row>
    <row r="5" spans="1:13" ht="15.75" x14ac:dyDescent="0.25">
      <c r="A5" s="21" t="s">
        <v>67</v>
      </c>
      <c r="B5" s="21"/>
      <c r="C5" s="21"/>
      <c r="D5" s="16"/>
      <c r="E5" s="16"/>
      <c r="F5" s="15"/>
      <c r="G5" s="15"/>
      <c r="H5" s="15"/>
      <c r="I5" s="15"/>
      <c r="J5" s="15"/>
      <c r="K5" s="15"/>
    </row>
    <row r="6" spans="1:13" ht="15.75" x14ac:dyDescent="0.25">
      <c r="A6" s="12"/>
      <c r="B6" s="24" t="s">
        <v>44</v>
      </c>
      <c r="C6" s="24"/>
      <c r="D6" s="24"/>
      <c r="E6" s="24"/>
      <c r="F6" s="12"/>
      <c r="G6" s="12"/>
      <c r="H6" s="12"/>
      <c r="I6" s="12"/>
      <c r="J6" s="12"/>
      <c r="K6" s="12"/>
      <c r="L6" s="12"/>
      <c r="M6" s="12"/>
    </row>
    <row r="7" spans="1:13" ht="15.75" x14ac:dyDescent="0.25">
      <c r="A7" s="15"/>
      <c r="B7" s="27" t="s">
        <v>63</v>
      </c>
      <c r="C7" s="27"/>
      <c r="D7" s="27"/>
      <c r="E7" s="27"/>
      <c r="F7" s="15"/>
      <c r="G7" s="15"/>
      <c r="H7" s="15"/>
      <c r="I7" s="15"/>
      <c r="J7" s="15"/>
      <c r="K7" s="15"/>
    </row>
    <row r="8" spans="1:13" ht="15.75" x14ac:dyDescent="0.25">
      <c r="A8" s="15"/>
      <c r="B8" s="17" t="s">
        <v>0</v>
      </c>
      <c r="C8" s="17" t="s">
        <v>1</v>
      </c>
      <c r="D8" s="17" t="s">
        <v>2</v>
      </c>
      <c r="E8" s="17" t="s">
        <v>3</v>
      </c>
      <c r="F8" s="15"/>
      <c r="G8" s="15"/>
      <c r="H8" s="15"/>
      <c r="I8" s="15"/>
      <c r="J8" s="15"/>
      <c r="K8" s="15"/>
    </row>
    <row r="9" spans="1:13" ht="15.75" x14ac:dyDescent="0.25">
      <c r="A9" s="15"/>
      <c r="B9" s="11" t="s">
        <v>14</v>
      </c>
      <c r="C9" s="11" t="s">
        <v>4</v>
      </c>
      <c r="D9" s="18">
        <v>10000000</v>
      </c>
      <c r="E9" s="18"/>
      <c r="F9" s="15"/>
      <c r="G9" s="15"/>
      <c r="H9" s="15"/>
      <c r="I9" s="15"/>
      <c r="J9" s="15"/>
      <c r="K9" s="15"/>
    </row>
    <row r="10" spans="1:13" ht="15.75" x14ac:dyDescent="0.25">
      <c r="A10" s="15"/>
      <c r="B10" s="11" t="s">
        <v>15</v>
      </c>
      <c r="C10" s="11" t="s">
        <v>5</v>
      </c>
      <c r="D10" s="18">
        <v>7500000</v>
      </c>
      <c r="E10" s="18"/>
      <c r="F10" s="15"/>
      <c r="G10" s="15"/>
      <c r="H10" s="15"/>
      <c r="I10" s="15"/>
      <c r="J10" s="15"/>
      <c r="K10" s="15"/>
    </row>
    <row r="11" spans="1:13" ht="15.75" x14ac:dyDescent="0.25">
      <c r="A11" s="15"/>
      <c r="B11" s="11" t="s">
        <v>16</v>
      </c>
      <c r="C11" s="11" t="s">
        <v>6</v>
      </c>
      <c r="D11" s="18">
        <v>5000000</v>
      </c>
      <c r="E11" s="18"/>
      <c r="F11" s="15"/>
      <c r="G11" s="15"/>
      <c r="H11" s="15"/>
      <c r="I11" s="15"/>
      <c r="J11" s="15"/>
      <c r="K11" s="15"/>
    </row>
    <row r="12" spans="1:13" ht="15.75" x14ac:dyDescent="0.25">
      <c r="A12" s="15"/>
      <c r="B12" s="11" t="s">
        <v>17</v>
      </c>
      <c r="C12" s="11" t="s">
        <v>7</v>
      </c>
      <c r="D12" s="18">
        <v>20000000</v>
      </c>
      <c r="E12" s="18"/>
      <c r="F12" s="15"/>
      <c r="G12" s="15"/>
      <c r="H12" s="15"/>
      <c r="I12" s="15"/>
      <c r="J12" s="15"/>
      <c r="K12" s="15"/>
    </row>
    <row r="13" spans="1:13" ht="15.75" x14ac:dyDescent="0.25">
      <c r="A13" s="15"/>
      <c r="B13" s="11" t="s">
        <v>18</v>
      </c>
      <c r="C13" s="11" t="s">
        <v>8</v>
      </c>
      <c r="D13" s="18"/>
      <c r="E13" s="18">
        <v>4000000</v>
      </c>
      <c r="F13" s="15"/>
      <c r="G13" s="15"/>
      <c r="H13" s="15"/>
      <c r="I13" s="15"/>
      <c r="J13" s="15"/>
      <c r="K13" s="15"/>
    </row>
    <row r="14" spans="1:13" ht="15.75" x14ac:dyDescent="0.25">
      <c r="A14" s="15"/>
      <c r="B14" s="11" t="s">
        <v>19</v>
      </c>
      <c r="C14" s="11" t="s">
        <v>9</v>
      </c>
      <c r="D14" s="18"/>
      <c r="E14" s="18">
        <v>15000000</v>
      </c>
      <c r="F14" s="15"/>
      <c r="G14" s="15"/>
      <c r="H14" s="15"/>
      <c r="I14" s="15"/>
      <c r="J14" s="15"/>
      <c r="K14" s="15"/>
    </row>
    <row r="15" spans="1:13" ht="15.75" x14ac:dyDescent="0.25">
      <c r="A15" s="15"/>
      <c r="B15" s="11" t="s">
        <v>20</v>
      </c>
      <c r="C15" s="11" t="s">
        <v>10</v>
      </c>
      <c r="D15" s="18"/>
      <c r="E15" s="18">
        <v>12000000</v>
      </c>
      <c r="F15" s="15"/>
      <c r="G15" s="15"/>
      <c r="H15" s="15"/>
      <c r="I15" s="15"/>
      <c r="J15" s="15"/>
      <c r="K15" s="15"/>
    </row>
    <row r="16" spans="1:13" ht="15.75" x14ac:dyDescent="0.25">
      <c r="A16" s="15"/>
      <c r="B16" s="11" t="s">
        <v>21</v>
      </c>
      <c r="C16" s="11" t="s">
        <v>11</v>
      </c>
      <c r="D16" s="18">
        <v>3000000</v>
      </c>
      <c r="E16" s="18"/>
      <c r="F16" s="15"/>
      <c r="G16" s="15"/>
      <c r="H16" s="15"/>
      <c r="I16" s="15"/>
      <c r="J16" s="15"/>
      <c r="K16" s="15"/>
    </row>
    <row r="17" spans="1:11" ht="15.75" x14ac:dyDescent="0.25">
      <c r="A17" s="15"/>
      <c r="B17" s="11" t="s">
        <v>22</v>
      </c>
      <c r="C17" s="11" t="s">
        <v>12</v>
      </c>
      <c r="D17" s="18">
        <v>1500000</v>
      </c>
      <c r="E17" s="18"/>
      <c r="F17" s="15"/>
      <c r="G17" s="15"/>
      <c r="H17" s="15"/>
      <c r="I17" s="15"/>
      <c r="J17" s="15"/>
      <c r="K17" s="15"/>
    </row>
    <row r="18" spans="1:11" ht="15.75" x14ac:dyDescent="0.25">
      <c r="A18" s="15"/>
      <c r="B18" s="11" t="s">
        <v>39</v>
      </c>
      <c r="C18" s="11" t="s">
        <v>13</v>
      </c>
      <c r="D18" s="18">
        <v>800000</v>
      </c>
      <c r="E18" s="18"/>
      <c r="F18" s="15"/>
      <c r="G18" s="15"/>
      <c r="H18" s="15"/>
      <c r="I18" s="15"/>
      <c r="J18" s="15"/>
      <c r="K18" s="15"/>
    </row>
    <row r="19" spans="1:11" ht="15.75" x14ac:dyDescent="0.25">
      <c r="A19" s="15"/>
      <c r="B19" s="25" t="s">
        <v>36</v>
      </c>
      <c r="C19" s="26"/>
      <c r="D19" s="19">
        <f>SUM(D9:D18)</f>
        <v>47800000</v>
      </c>
      <c r="E19" s="19">
        <f>SUM(E13:E15)</f>
        <v>31000000</v>
      </c>
      <c r="F19" s="15"/>
      <c r="G19" s="15"/>
      <c r="H19" s="15"/>
      <c r="I19" s="15"/>
      <c r="J19" s="15"/>
      <c r="K19" s="15"/>
    </row>
    <row r="20" spans="1:11" ht="15.75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5.75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x14ac:dyDescent="0.25">
      <c r="A22" s="21" t="s">
        <v>45</v>
      </c>
      <c r="B22" s="21"/>
      <c r="C22" s="21"/>
      <c r="D22" s="21"/>
      <c r="E22" s="10"/>
      <c r="F22" s="10"/>
      <c r="G22" s="10"/>
      <c r="H22" s="10"/>
      <c r="I22" s="10"/>
      <c r="J22" s="10"/>
      <c r="K22" s="10"/>
    </row>
    <row r="23" spans="1:11" ht="15.75" x14ac:dyDescent="0.25">
      <c r="A23" s="21" t="s">
        <v>46</v>
      </c>
      <c r="B23" s="21"/>
      <c r="C23" s="21"/>
      <c r="D23" s="21"/>
      <c r="E23" s="10"/>
      <c r="F23" s="10"/>
      <c r="G23" s="10"/>
      <c r="H23" s="10"/>
      <c r="I23" s="10"/>
      <c r="J23" s="10"/>
      <c r="K23" s="10"/>
    </row>
    <row r="24" spans="1:11" ht="15.75" x14ac:dyDescent="0.25">
      <c r="A24" s="16"/>
      <c r="B24" s="12" t="s">
        <v>47</v>
      </c>
      <c r="C24" s="12"/>
      <c r="D24" s="12"/>
      <c r="E24" s="12"/>
      <c r="F24" s="12"/>
      <c r="G24" s="10"/>
      <c r="H24" s="10"/>
      <c r="I24" s="10"/>
      <c r="J24" s="10"/>
      <c r="K24" s="10"/>
    </row>
    <row r="25" spans="1:11" ht="15.75" x14ac:dyDescent="0.25">
      <c r="A25" s="21" t="s">
        <v>48</v>
      </c>
      <c r="B25" s="21"/>
      <c r="C25" s="21"/>
      <c r="D25" s="21"/>
      <c r="E25" s="10"/>
      <c r="F25" s="10"/>
      <c r="G25" s="10"/>
      <c r="H25" s="10"/>
      <c r="I25" s="10"/>
      <c r="J25" s="10"/>
      <c r="K25" s="10"/>
    </row>
    <row r="26" spans="1:11" ht="15.75" x14ac:dyDescent="0.25">
      <c r="A26" s="16"/>
      <c r="B26" s="23" t="s">
        <v>49</v>
      </c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15.75" x14ac:dyDescent="0.25">
      <c r="A27" s="21" t="s">
        <v>50</v>
      </c>
      <c r="B27" s="21"/>
      <c r="C27" s="21"/>
      <c r="D27" s="21"/>
      <c r="E27" s="10"/>
      <c r="F27" s="10"/>
      <c r="G27" s="10"/>
      <c r="H27" s="10"/>
      <c r="I27" s="10"/>
      <c r="J27" s="10"/>
      <c r="K27" s="10"/>
    </row>
    <row r="28" spans="1:11" ht="15.75" x14ac:dyDescent="0.25">
      <c r="A28" s="16"/>
      <c r="B28" s="21" t="s">
        <v>51</v>
      </c>
      <c r="C28" s="21"/>
      <c r="D28" s="21"/>
      <c r="E28" s="21"/>
      <c r="F28" s="21"/>
      <c r="G28" s="10"/>
      <c r="H28" s="10"/>
      <c r="I28" s="10"/>
      <c r="J28" s="10"/>
      <c r="K28" s="10"/>
    </row>
    <row r="29" spans="1:11" ht="15.75" x14ac:dyDescent="0.25">
      <c r="A29" s="21" t="s">
        <v>52</v>
      </c>
      <c r="B29" s="21"/>
      <c r="C29" s="21"/>
      <c r="D29" s="10"/>
      <c r="E29" s="10"/>
      <c r="F29" s="10"/>
      <c r="G29" s="10"/>
      <c r="H29" s="10"/>
      <c r="I29" s="10"/>
      <c r="J29" s="10"/>
      <c r="K29" s="10"/>
    </row>
    <row r="30" spans="1:11" ht="15.75" x14ac:dyDescent="0.25">
      <c r="A30" s="15"/>
      <c r="B30" s="22" t="s">
        <v>53</v>
      </c>
      <c r="C30" s="22"/>
      <c r="D30" s="22"/>
      <c r="E30" s="22"/>
      <c r="F30" s="22"/>
      <c r="G30" s="20"/>
      <c r="H30" s="20"/>
      <c r="I30" s="20"/>
      <c r="J30" s="20"/>
      <c r="K30" s="20"/>
    </row>
    <row r="31" spans="1:11" ht="15.75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</row>
  </sheetData>
  <mergeCells count="14">
    <mergeCell ref="A22:D22"/>
    <mergeCell ref="B6:E6"/>
    <mergeCell ref="B19:C19"/>
    <mergeCell ref="A2:E2"/>
    <mergeCell ref="A3:E3"/>
    <mergeCell ref="B7:E7"/>
    <mergeCell ref="A5:C5"/>
    <mergeCell ref="B28:F28"/>
    <mergeCell ref="B30:F30"/>
    <mergeCell ref="A23:D23"/>
    <mergeCell ref="A25:D25"/>
    <mergeCell ref="A27:D27"/>
    <mergeCell ref="A29:C29"/>
    <mergeCell ref="B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32" zoomScale="90" zoomScaleNormal="90" workbookViewId="0">
      <selection activeCell="I43" sqref="I43"/>
    </sheetView>
  </sheetViews>
  <sheetFormatPr defaultRowHeight="15" x14ac:dyDescent="0.25"/>
  <cols>
    <col min="1" max="1" width="3" customWidth="1"/>
    <col min="2" max="2" width="4.28515625" bestFit="1" customWidth="1"/>
    <col min="3" max="3" width="40.7109375" bestFit="1" customWidth="1"/>
    <col min="4" max="5" width="14.140625" bestFit="1" customWidth="1"/>
    <col min="6" max="7" width="13.140625" bestFit="1" customWidth="1"/>
    <col min="8" max="8" width="15.5703125" bestFit="1" customWidth="1"/>
    <col min="9" max="13" width="14.140625" bestFit="1" customWidth="1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ht="15.75" x14ac:dyDescent="0.25">
      <c r="A2" s="21" t="s">
        <v>41</v>
      </c>
      <c r="B2" s="21"/>
      <c r="C2" s="21"/>
      <c r="D2" s="21"/>
      <c r="E2" s="21"/>
      <c r="F2" s="4"/>
      <c r="G2" s="4"/>
      <c r="H2" s="4"/>
      <c r="I2" s="4"/>
      <c r="J2" s="4"/>
      <c r="K2" s="4"/>
      <c r="L2" s="4"/>
      <c r="M2" s="4"/>
    </row>
    <row r="3" spans="1:15" ht="15.75" x14ac:dyDescent="0.25">
      <c r="A3" s="21" t="s">
        <v>42</v>
      </c>
      <c r="B3" s="21"/>
      <c r="C3" s="21"/>
      <c r="D3" s="21"/>
      <c r="E3" s="10"/>
      <c r="F3" s="4"/>
      <c r="G3" s="4"/>
      <c r="H3" s="4"/>
      <c r="I3" s="4"/>
      <c r="J3" s="4"/>
      <c r="K3" s="4"/>
      <c r="L3" s="4"/>
      <c r="M3" s="4"/>
    </row>
    <row r="4" spans="1:15" ht="15.75" x14ac:dyDescent="0.25">
      <c r="A4" s="21" t="s">
        <v>59</v>
      </c>
      <c r="B4" s="21"/>
      <c r="C4" s="21"/>
      <c r="D4" s="21"/>
      <c r="E4" s="10"/>
      <c r="F4" s="4"/>
      <c r="G4" s="4"/>
      <c r="H4" s="4"/>
      <c r="I4" s="4"/>
      <c r="J4" s="4"/>
      <c r="K4" s="4"/>
      <c r="L4" s="4"/>
      <c r="M4" s="4"/>
    </row>
    <row r="5" spans="1:15" x14ac:dyDescent="0.25">
      <c r="A5" s="6"/>
      <c r="B5" s="6"/>
      <c r="C5" s="6"/>
      <c r="D5" s="6"/>
      <c r="E5" s="6"/>
      <c r="F5" s="4"/>
      <c r="G5" s="4"/>
      <c r="H5" s="4"/>
      <c r="I5" s="4"/>
      <c r="J5" s="4"/>
      <c r="K5" s="4"/>
      <c r="L5" s="4"/>
      <c r="M5" s="4"/>
    </row>
    <row r="6" spans="1:15" ht="15.75" x14ac:dyDescent="0.25">
      <c r="A6" s="4"/>
      <c r="B6" s="24" t="s">
        <v>44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5" ht="15.75" x14ac:dyDescent="0.25">
      <c r="A7" s="4"/>
      <c r="B7" s="4"/>
      <c r="C7" s="36" t="s">
        <v>23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"/>
    </row>
    <row r="8" spans="1:15" ht="15.75" x14ac:dyDescent="0.25">
      <c r="A8" s="4"/>
      <c r="B8" s="31" t="s">
        <v>78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5" x14ac:dyDescent="0.25">
      <c r="A9" s="4"/>
      <c r="B9" s="28" t="s">
        <v>0</v>
      </c>
      <c r="C9" s="28" t="s">
        <v>24</v>
      </c>
      <c r="D9" s="32" t="s">
        <v>25</v>
      </c>
      <c r="E9" s="33"/>
      <c r="F9" s="32" t="s">
        <v>26</v>
      </c>
      <c r="G9" s="33"/>
      <c r="H9" s="38" t="s">
        <v>31</v>
      </c>
      <c r="I9" s="39"/>
      <c r="J9" s="32" t="s">
        <v>28</v>
      </c>
      <c r="K9" s="33"/>
      <c r="L9" s="32" t="s">
        <v>29</v>
      </c>
      <c r="M9" s="33"/>
      <c r="N9" s="2"/>
      <c r="O9" s="2"/>
    </row>
    <row r="10" spans="1:15" x14ac:dyDescent="0.25">
      <c r="A10" s="4"/>
      <c r="B10" s="29"/>
      <c r="C10" s="29"/>
      <c r="D10" s="34"/>
      <c r="E10" s="35"/>
      <c r="F10" s="34"/>
      <c r="G10" s="35"/>
      <c r="H10" s="40"/>
      <c r="I10" s="41"/>
      <c r="J10" s="34"/>
      <c r="K10" s="35"/>
      <c r="L10" s="34"/>
      <c r="M10" s="35"/>
      <c r="N10" s="2"/>
      <c r="O10" s="2"/>
    </row>
    <row r="11" spans="1:15" x14ac:dyDescent="0.25">
      <c r="A11" s="4"/>
      <c r="B11" s="30"/>
      <c r="C11" s="30"/>
      <c r="D11" s="8" t="s">
        <v>2</v>
      </c>
      <c r="E11" s="8" t="s">
        <v>3</v>
      </c>
      <c r="F11" s="8" t="s">
        <v>27</v>
      </c>
      <c r="G11" s="8" t="s">
        <v>3</v>
      </c>
      <c r="H11" s="8" t="s">
        <v>2</v>
      </c>
      <c r="I11" s="8" t="s">
        <v>3</v>
      </c>
      <c r="J11" s="8" t="s">
        <v>2</v>
      </c>
      <c r="K11" s="8" t="s">
        <v>3</v>
      </c>
      <c r="L11" s="8" t="s">
        <v>30</v>
      </c>
      <c r="M11" s="8" t="s">
        <v>3</v>
      </c>
      <c r="N11" s="1"/>
    </row>
    <row r="12" spans="1:15" x14ac:dyDescent="0.25">
      <c r="A12" s="4"/>
      <c r="B12" s="9" t="s">
        <v>14</v>
      </c>
      <c r="C12" s="5" t="s">
        <v>4</v>
      </c>
      <c r="D12" s="7">
        <v>10000000</v>
      </c>
      <c r="E12" s="7"/>
      <c r="F12" s="7"/>
      <c r="G12" s="7"/>
      <c r="H12" s="7">
        <v>10000000</v>
      </c>
      <c r="I12" s="7"/>
      <c r="J12" s="7"/>
      <c r="K12" s="7"/>
      <c r="L12" s="7">
        <v>10000000</v>
      </c>
      <c r="M12" s="7"/>
      <c r="N12" s="1"/>
    </row>
    <row r="13" spans="1:15" x14ac:dyDescent="0.25">
      <c r="A13" s="4"/>
      <c r="B13" s="9" t="s">
        <v>15</v>
      </c>
      <c r="C13" s="5" t="s">
        <v>32</v>
      </c>
      <c r="D13" s="7">
        <v>7500000</v>
      </c>
      <c r="E13" s="7"/>
      <c r="F13" s="7"/>
      <c r="G13" s="7"/>
      <c r="H13" s="7">
        <v>7500000</v>
      </c>
      <c r="I13" s="7"/>
      <c r="J13" s="7"/>
      <c r="K13" s="7"/>
      <c r="L13" s="7">
        <v>7500000</v>
      </c>
      <c r="M13" s="7"/>
      <c r="N13" s="1"/>
    </row>
    <row r="14" spans="1:15" x14ac:dyDescent="0.25">
      <c r="A14" s="4"/>
      <c r="B14" s="9" t="s">
        <v>54</v>
      </c>
      <c r="C14" s="5" t="s">
        <v>62</v>
      </c>
      <c r="D14" s="7"/>
      <c r="E14" s="7"/>
      <c r="F14" s="7"/>
      <c r="G14" s="7">
        <v>500000</v>
      </c>
      <c r="H14" s="7"/>
      <c r="I14" s="7"/>
      <c r="J14" s="7"/>
      <c r="K14" s="7"/>
      <c r="L14" s="7"/>
      <c r="M14" s="7">
        <v>500000</v>
      </c>
      <c r="N14" s="1"/>
    </row>
    <row r="15" spans="1:15" x14ac:dyDescent="0.25">
      <c r="A15" s="4"/>
      <c r="B15" s="9" t="s">
        <v>17</v>
      </c>
      <c r="C15" s="5" t="s">
        <v>6</v>
      </c>
      <c r="D15" s="7">
        <v>5000000</v>
      </c>
      <c r="E15" s="7"/>
      <c r="F15" s="7"/>
      <c r="G15" s="7">
        <v>500000</v>
      </c>
      <c r="H15" s="7">
        <v>4500000</v>
      </c>
      <c r="I15" s="7"/>
      <c r="J15" s="7"/>
      <c r="K15" s="7"/>
      <c r="L15" s="7">
        <v>4500000</v>
      </c>
      <c r="M15" s="7"/>
      <c r="N15" s="1"/>
    </row>
    <row r="16" spans="1:15" x14ac:dyDescent="0.25">
      <c r="A16" s="4"/>
      <c r="B16" s="9" t="s">
        <v>18</v>
      </c>
      <c r="C16" s="5" t="s">
        <v>7</v>
      </c>
      <c r="D16" s="7">
        <v>20000000</v>
      </c>
      <c r="E16" s="7"/>
      <c r="F16" s="7"/>
      <c r="G16" s="7"/>
      <c r="H16" s="7">
        <v>20000000</v>
      </c>
      <c r="I16" s="7"/>
      <c r="J16" s="7"/>
      <c r="K16" s="7"/>
      <c r="L16" s="7">
        <v>20000000</v>
      </c>
      <c r="M16" s="7"/>
      <c r="N16" s="1"/>
    </row>
    <row r="17" spans="1:14" x14ac:dyDescent="0.25">
      <c r="A17" s="4"/>
      <c r="B17" s="9" t="s">
        <v>19</v>
      </c>
      <c r="C17" s="5" t="s">
        <v>40</v>
      </c>
      <c r="D17" s="7"/>
      <c r="E17" s="7"/>
      <c r="F17" s="7"/>
      <c r="G17" s="7">
        <v>2000000</v>
      </c>
      <c r="H17" s="7"/>
      <c r="I17" s="7">
        <v>2000000</v>
      </c>
      <c r="J17" s="7"/>
      <c r="K17" s="7"/>
      <c r="L17" s="7"/>
      <c r="M17" s="7">
        <v>2000000</v>
      </c>
      <c r="N17" s="1"/>
    </row>
    <row r="18" spans="1:14" x14ac:dyDescent="0.25">
      <c r="A18" s="4"/>
      <c r="B18" s="9" t="s">
        <v>20</v>
      </c>
      <c r="C18" s="5" t="s">
        <v>8</v>
      </c>
      <c r="D18" s="7"/>
      <c r="E18" s="7">
        <v>4000000</v>
      </c>
      <c r="F18" s="7"/>
      <c r="G18" s="7"/>
      <c r="H18" s="7"/>
      <c r="I18" s="7">
        <v>4000000</v>
      </c>
      <c r="J18" s="7"/>
      <c r="K18" s="7"/>
      <c r="L18" s="7"/>
      <c r="M18" s="7">
        <v>4000000</v>
      </c>
      <c r="N18" s="1"/>
    </row>
    <row r="19" spans="1:14" x14ac:dyDescent="0.25">
      <c r="A19" s="4"/>
      <c r="B19" s="9" t="s">
        <v>21</v>
      </c>
      <c r="C19" s="5" t="s">
        <v>33</v>
      </c>
      <c r="D19" s="7"/>
      <c r="E19" s="7"/>
      <c r="F19" s="7"/>
      <c r="G19" s="7">
        <v>1200000</v>
      </c>
      <c r="H19" s="7"/>
      <c r="I19" s="7">
        <v>1200000</v>
      </c>
      <c r="J19" s="7"/>
      <c r="K19" s="7"/>
      <c r="L19" s="7"/>
      <c r="M19" s="7">
        <v>1200000</v>
      </c>
      <c r="N19" s="1"/>
    </row>
    <row r="20" spans="1:14" x14ac:dyDescent="0.25">
      <c r="A20" s="4"/>
      <c r="B20" s="9" t="s">
        <v>22</v>
      </c>
      <c r="C20" s="5" t="s">
        <v>9</v>
      </c>
      <c r="D20" s="7"/>
      <c r="E20" s="7">
        <v>15000000</v>
      </c>
      <c r="F20" s="7"/>
      <c r="G20" s="7"/>
      <c r="H20" s="7"/>
      <c r="I20" s="7">
        <v>15000000</v>
      </c>
      <c r="J20" s="7"/>
      <c r="K20" s="7"/>
      <c r="L20" s="7"/>
      <c r="M20" s="7">
        <v>15000000</v>
      </c>
      <c r="N20" s="1"/>
    </row>
    <row r="21" spans="1:14" x14ac:dyDescent="0.25">
      <c r="A21" s="4"/>
      <c r="B21" s="9" t="s">
        <v>39</v>
      </c>
      <c r="C21" s="5" t="s">
        <v>10</v>
      </c>
      <c r="D21" s="7"/>
      <c r="E21" s="7">
        <v>12000000</v>
      </c>
      <c r="F21" s="7"/>
      <c r="G21" s="7"/>
      <c r="H21" s="7"/>
      <c r="I21" s="7">
        <v>12000000</v>
      </c>
      <c r="J21" s="7"/>
      <c r="K21" s="7">
        <v>12000000</v>
      </c>
      <c r="L21" s="7"/>
      <c r="M21" s="7"/>
      <c r="N21" s="1"/>
    </row>
    <row r="22" spans="1:14" x14ac:dyDescent="0.25">
      <c r="A22" s="4"/>
      <c r="B22" s="9" t="s">
        <v>55</v>
      </c>
      <c r="C22" s="5" t="s">
        <v>11</v>
      </c>
      <c r="D22" s="7">
        <v>3000000</v>
      </c>
      <c r="E22" s="7"/>
      <c r="F22" s="7">
        <v>1200000</v>
      </c>
      <c r="G22" s="7"/>
      <c r="H22" s="7">
        <v>4200000</v>
      </c>
      <c r="I22" s="7"/>
      <c r="J22" s="7">
        <v>4200000</v>
      </c>
      <c r="K22" s="7"/>
      <c r="L22" s="7"/>
      <c r="M22" s="7"/>
      <c r="N22" s="1"/>
    </row>
    <row r="23" spans="1:14" x14ac:dyDescent="0.25">
      <c r="A23" s="4"/>
      <c r="B23" s="9">
        <v>12</v>
      </c>
      <c r="C23" s="5" t="s">
        <v>35</v>
      </c>
      <c r="D23" s="7">
        <v>1500000</v>
      </c>
      <c r="E23" s="7"/>
      <c r="F23" s="7">
        <v>2000000</v>
      </c>
      <c r="G23" s="7"/>
      <c r="H23" s="7">
        <v>3500000</v>
      </c>
      <c r="I23" s="7"/>
      <c r="J23" s="7">
        <v>3500000</v>
      </c>
      <c r="K23" s="7"/>
      <c r="L23" s="7"/>
      <c r="M23" s="7"/>
      <c r="N23" s="1"/>
    </row>
    <row r="24" spans="1:14" x14ac:dyDescent="0.25">
      <c r="A24" s="4"/>
      <c r="B24" s="9" t="s">
        <v>56</v>
      </c>
      <c r="C24" s="5" t="s">
        <v>34</v>
      </c>
      <c r="D24" s="7">
        <v>800000</v>
      </c>
      <c r="E24" s="7"/>
      <c r="F24" s="7"/>
      <c r="G24" s="7"/>
      <c r="H24" s="7">
        <v>800000</v>
      </c>
      <c r="I24" s="7"/>
      <c r="J24" s="7">
        <v>800000</v>
      </c>
      <c r="K24" s="7"/>
      <c r="L24" s="7"/>
      <c r="M24" s="7"/>
      <c r="N24" s="1"/>
    </row>
    <row r="25" spans="1:14" x14ac:dyDescent="0.25">
      <c r="A25" s="4"/>
      <c r="B25" s="9" t="s">
        <v>57</v>
      </c>
      <c r="C25" s="5" t="s">
        <v>61</v>
      </c>
      <c r="D25" s="7"/>
      <c r="E25" s="7"/>
      <c r="F25" s="7">
        <v>500000</v>
      </c>
      <c r="G25" s="7"/>
      <c r="H25" s="7">
        <v>500000</v>
      </c>
      <c r="I25" s="7"/>
      <c r="J25" s="7">
        <v>500000</v>
      </c>
      <c r="K25" s="7"/>
      <c r="L25" s="7"/>
      <c r="M25" s="7"/>
      <c r="N25" s="1"/>
    </row>
    <row r="26" spans="1:14" x14ac:dyDescent="0.25">
      <c r="A26" s="4"/>
      <c r="B26" s="9" t="s">
        <v>58</v>
      </c>
      <c r="C26" s="5" t="s">
        <v>43</v>
      </c>
      <c r="D26" s="7"/>
      <c r="E26" s="7"/>
      <c r="F26" s="7">
        <v>500000</v>
      </c>
      <c r="G26" s="7"/>
      <c r="H26" s="7">
        <v>500000</v>
      </c>
      <c r="I26" s="7"/>
      <c r="J26" s="7">
        <v>500000</v>
      </c>
      <c r="K26" s="7"/>
      <c r="L26" s="7"/>
      <c r="M26" s="7"/>
      <c r="N26" s="1"/>
    </row>
    <row r="27" spans="1:14" x14ac:dyDescent="0.25">
      <c r="A27" s="4"/>
      <c r="B27" s="8"/>
      <c r="C27" s="13" t="s">
        <v>36</v>
      </c>
      <c r="D27" s="14">
        <f>SUM(D12:D24)</f>
        <v>47800000</v>
      </c>
      <c r="E27" s="14">
        <f>SUM(E18:E21)</f>
        <v>31000000</v>
      </c>
      <c r="F27" s="14">
        <f>SUM(F22:F26)</f>
        <v>4200000</v>
      </c>
      <c r="G27" s="14">
        <f>SUM(G14:G19)</f>
        <v>4200000</v>
      </c>
      <c r="H27" s="14">
        <f>SUM(H12:H26)</f>
        <v>51500000</v>
      </c>
      <c r="I27" s="14">
        <f>SUM(I17:I21)</f>
        <v>34200000</v>
      </c>
      <c r="J27" s="14">
        <f>SUM(J22:J26)</f>
        <v>9500000</v>
      </c>
      <c r="K27" s="14">
        <f>SUM(K21)</f>
        <v>12000000</v>
      </c>
      <c r="L27" s="14">
        <f>SUM(L12:L16)</f>
        <v>42000000</v>
      </c>
      <c r="M27" s="14">
        <f>SUM(M14:M20)</f>
        <v>22700000</v>
      </c>
    </row>
    <row r="28" spans="1:14" x14ac:dyDescent="0.25">
      <c r="A28" s="4"/>
      <c r="B28" s="8"/>
      <c r="C28" s="8" t="s">
        <v>60</v>
      </c>
      <c r="D28" s="8"/>
      <c r="E28" s="8"/>
      <c r="F28" s="8"/>
      <c r="G28" s="8"/>
      <c r="H28" s="8"/>
      <c r="I28" s="8"/>
      <c r="J28" s="14">
        <f>SUM(K27-J27)</f>
        <v>2500000</v>
      </c>
      <c r="K28" s="14"/>
      <c r="L28" s="8"/>
      <c r="M28" s="14">
        <f>SUM(L27-M27)</f>
        <v>19300000</v>
      </c>
    </row>
    <row r="29" spans="1:14" x14ac:dyDescent="0.25">
      <c r="A29" s="4"/>
      <c r="B29" s="8"/>
      <c r="C29" s="8"/>
      <c r="D29" s="8"/>
      <c r="E29" s="8"/>
      <c r="F29" s="8"/>
      <c r="G29" s="8"/>
      <c r="H29" s="8"/>
      <c r="I29" s="8"/>
      <c r="J29" s="14">
        <v>12000000</v>
      </c>
      <c r="K29" s="14"/>
      <c r="L29" s="8"/>
      <c r="M29" s="14">
        <v>42000000</v>
      </c>
    </row>
    <row r="33" spans="1:8" ht="15.75" x14ac:dyDescent="0.25">
      <c r="A33" s="21" t="s">
        <v>42</v>
      </c>
      <c r="B33" s="21"/>
      <c r="C33" s="21"/>
      <c r="D33" s="21"/>
    </row>
    <row r="34" spans="1:8" ht="15.75" x14ac:dyDescent="0.25">
      <c r="B34" s="21" t="s">
        <v>64</v>
      </c>
      <c r="C34" s="21"/>
      <c r="D34" s="15"/>
      <c r="E34" s="15"/>
      <c r="F34" s="15"/>
      <c r="G34" s="15"/>
      <c r="H34" s="15"/>
    </row>
    <row r="35" spans="1:8" ht="15.75" x14ac:dyDescent="0.25">
      <c r="B35" s="16"/>
      <c r="C35" s="10" t="s">
        <v>65</v>
      </c>
      <c r="D35" s="15"/>
      <c r="E35" s="15"/>
      <c r="F35" s="15"/>
      <c r="G35" s="15"/>
      <c r="H35" s="15"/>
    </row>
    <row r="36" spans="1:8" ht="15.75" x14ac:dyDescent="0.25">
      <c r="B36" s="16"/>
      <c r="C36" s="12" t="s">
        <v>69</v>
      </c>
      <c r="D36" s="15"/>
      <c r="E36" s="15"/>
      <c r="F36" s="15"/>
      <c r="G36" s="15"/>
      <c r="H36" s="15"/>
    </row>
    <row r="37" spans="1:8" ht="15.75" x14ac:dyDescent="0.25">
      <c r="B37" s="21" t="s">
        <v>66</v>
      </c>
      <c r="C37" s="21"/>
      <c r="D37" s="15"/>
      <c r="E37" s="15"/>
      <c r="F37" s="15"/>
      <c r="G37" s="15"/>
      <c r="H37" s="15"/>
    </row>
    <row r="38" spans="1:8" ht="15.75" x14ac:dyDescent="0.25">
      <c r="B38" s="16"/>
      <c r="C38" s="10" t="s">
        <v>70</v>
      </c>
      <c r="D38" s="15"/>
      <c r="E38" s="15"/>
      <c r="F38" s="15"/>
      <c r="G38" s="15"/>
      <c r="H38" s="15"/>
    </row>
    <row r="39" spans="1:8" ht="15.75" x14ac:dyDescent="0.25">
      <c r="B39" s="15"/>
      <c r="C39" s="15"/>
      <c r="D39" s="15"/>
      <c r="E39" s="15"/>
      <c r="F39" s="15"/>
      <c r="G39" s="15"/>
      <c r="H39" s="15"/>
    </row>
    <row r="40" spans="1:8" ht="15.75" x14ac:dyDescent="0.25">
      <c r="B40" s="42" t="s">
        <v>71</v>
      </c>
      <c r="C40" s="42"/>
      <c r="D40" s="42"/>
      <c r="E40" s="42"/>
      <c r="F40" s="42"/>
      <c r="G40" s="42"/>
      <c r="H40" s="42"/>
    </row>
    <row r="41" spans="1:8" ht="15.75" x14ac:dyDescent="0.25">
      <c r="B41" s="43" t="s">
        <v>72</v>
      </c>
      <c r="C41" s="43"/>
      <c r="D41" s="43"/>
      <c r="E41" s="43"/>
      <c r="F41" s="43"/>
      <c r="G41" s="43"/>
      <c r="H41" s="43"/>
    </row>
    <row r="42" spans="1:8" ht="15.75" x14ac:dyDescent="0.25">
      <c r="B42" s="24" t="s">
        <v>73</v>
      </c>
      <c r="C42" s="24"/>
      <c r="D42" s="24"/>
      <c r="E42" s="24"/>
      <c r="F42" s="24"/>
      <c r="G42" s="24"/>
      <c r="H42" s="24"/>
    </row>
    <row r="43" spans="1:8" ht="15.75" x14ac:dyDescent="0.25">
      <c r="B43" s="16"/>
      <c r="C43" s="16"/>
      <c r="D43" s="16"/>
      <c r="E43" s="16"/>
      <c r="F43" s="16"/>
      <c r="G43" s="16"/>
      <c r="H43" s="16"/>
    </row>
    <row r="44" spans="1:8" ht="15.75" x14ac:dyDescent="0.25">
      <c r="B44" s="44" t="s">
        <v>74</v>
      </c>
      <c r="C44" s="45"/>
      <c r="D44" s="46"/>
      <c r="E44" s="47"/>
      <c r="F44" s="47"/>
      <c r="G44" s="47"/>
      <c r="H44" s="48"/>
    </row>
    <row r="45" spans="1:8" ht="15.75" x14ac:dyDescent="0.25">
      <c r="B45" s="49" t="s">
        <v>10</v>
      </c>
      <c r="C45" s="50"/>
      <c r="D45" s="50"/>
      <c r="E45" s="51">
        <v>12000000</v>
      </c>
      <c r="F45" s="51"/>
      <c r="G45" s="52"/>
      <c r="H45" s="53"/>
    </row>
    <row r="46" spans="1:8" ht="15.75" x14ac:dyDescent="0.25">
      <c r="B46" s="54" t="s">
        <v>75</v>
      </c>
      <c r="C46" s="55"/>
      <c r="D46" s="56"/>
      <c r="E46" s="57"/>
      <c r="F46" s="57"/>
      <c r="G46" s="57"/>
      <c r="H46" s="58">
        <v>12000000</v>
      </c>
    </row>
    <row r="47" spans="1:8" ht="15.75" x14ac:dyDescent="0.25">
      <c r="B47" s="59"/>
      <c r="C47" s="56"/>
      <c r="D47" s="56"/>
      <c r="E47" s="57"/>
      <c r="F47" s="57"/>
      <c r="G47" s="57"/>
      <c r="H47" s="53"/>
    </row>
    <row r="48" spans="1:8" ht="15.75" x14ac:dyDescent="0.25">
      <c r="B48" s="54" t="s">
        <v>76</v>
      </c>
      <c r="C48" s="55"/>
      <c r="D48" s="56"/>
      <c r="E48" s="57"/>
      <c r="F48" s="57"/>
      <c r="G48" s="57"/>
      <c r="H48" s="53"/>
    </row>
    <row r="49" spans="2:8" ht="15.75" x14ac:dyDescent="0.25">
      <c r="B49" s="59" t="s">
        <v>11</v>
      </c>
      <c r="C49" s="56"/>
      <c r="D49" s="56"/>
      <c r="E49" s="51">
        <v>4200000</v>
      </c>
      <c r="F49" s="51"/>
      <c r="G49" s="52"/>
      <c r="H49" s="53"/>
    </row>
    <row r="50" spans="2:8" ht="15.75" x14ac:dyDescent="0.25">
      <c r="B50" s="59" t="s">
        <v>35</v>
      </c>
      <c r="C50" s="56"/>
      <c r="D50" s="56"/>
      <c r="E50" s="51">
        <v>3500000</v>
      </c>
      <c r="F50" s="51"/>
      <c r="G50" s="52"/>
      <c r="H50" s="53"/>
    </row>
    <row r="51" spans="2:8" ht="15.75" x14ac:dyDescent="0.25">
      <c r="B51" s="59" t="s">
        <v>34</v>
      </c>
      <c r="C51" s="56"/>
      <c r="D51" s="56"/>
      <c r="E51" s="51">
        <v>800000</v>
      </c>
      <c r="F51" s="51"/>
      <c r="G51" s="52"/>
      <c r="H51" s="53"/>
    </row>
    <row r="52" spans="2:8" ht="15.75" x14ac:dyDescent="0.25">
      <c r="B52" s="59" t="s">
        <v>61</v>
      </c>
      <c r="C52" s="56"/>
      <c r="D52" s="56"/>
      <c r="E52" s="51">
        <v>500000</v>
      </c>
      <c r="F52" s="51"/>
      <c r="G52" s="52"/>
      <c r="H52" s="53"/>
    </row>
    <row r="53" spans="2:8" ht="15.75" x14ac:dyDescent="0.25">
      <c r="B53" s="59" t="s">
        <v>43</v>
      </c>
      <c r="C53" s="56"/>
      <c r="D53" s="56"/>
      <c r="E53" s="51">
        <v>500000</v>
      </c>
      <c r="F53" s="51"/>
      <c r="G53" s="52"/>
      <c r="H53" s="53"/>
    </row>
    <row r="54" spans="2:8" ht="15.75" x14ac:dyDescent="0.25">
      <c r="B54" s="60" t="s">
        <v>77</v>
      </c>
      <c r="C54" s="56"/>
      <c r="D54" s="56"/>
      <c r="E54" s="61"/>
      <c r="F54" s="61"/>
      <c r="G54" s="61"/>
      <c r="H54" s="62">
        <v>9500000</v>
      </c>
    </row>
    <row r="55" spans="2:8" ht="15.75" x14ac:dyDescent="0.25">
      <c r="B55" s="63" t="s">
        <v>60</v>
      </c>
      <c r="C55" s="64"/>
      <c r="D55" s="65"/>
      <c r="E55" s="66"/>
      <c r="F55" s="66"/>
      <c r="G55" s="66"/>
      <c r="H55" s="67">
        <v>2500000</v>
      </c>
    </row>
  </sheetData>
  <mergeCells count="30">
    <mergeCell ref="E52:F52"/>
    <mergeCell ref="E53:F53"/>
    <mergeCell ref="B55:C55"/>
    <mergeCell ref="B40:H40"/>
    <mergeCell ref="B41:H41"/>
    <mergeCell ref="B42:H42"/>
    <mergeCell ref="B46:C46"/>
    <mergeCell ref="B48:C48"/>
    <mergeCell ref="E49:F49"/>
    <mergeCell ref="E50:F50"/>
    <mergeCell ref="E51:F51"/>
    <mergeCell ref="B44:C44"/>
    <mergeCell ref="B45:D45"/>
    <mergeCell ref="E45:F45"/>
    <mergeCell ref="A33:D33"/>
    <mergeCell ref="B34:C34"/>
    <mergeCell ref="B37:C37"/>
    <mergeCell ref="B9:B11"/>
    <mergeCell ref="A2:E2"/>
    <mergeCell ref="B6:M6"/>
    <mergeCell ref="A4:D4"/>
    <mergeCell ref="A3:D3"/>
    <mergeCell ref="B8:M8"/>
    <mergeCell ref="J9:K10"/>
    <mergeCell ref="L9:M10"/>
    <mergeCell ref="C7:M7"/>
    <mergeCell ref="C9:C11"/>
    <mergeCell ref="H9:I10"/>
    <mergeCell ref="D9:E10"/>
    <mergeCell ref="F9:G10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"/>
  <sheetViews>
    <sheetView workbookViewId="0">
      <selection activeCell="C24" sqref="C24"/>
    </sheetView>
  </sheetViews>
  <sheetFormatPr defaultRowHeight="15" x14ac:dyDescent="0.25"/>
  <cols>
    <col min="2" max="2" width="4.140625" bestFit="1" customWidth="1"/>
    <col min="3" max="3" width="29.42578125" bestFit="1" customWidth="1"/>
    <col min="4" max="9" width="14" bestFit="1" customWidth="1"/>
    <col min="10" max="10" width="12.42578125" customWidth="1"/>
    <col min="11" max="11" width="11.42578125" customWidth="1"/>
    <col min="12" max="12" width="15.5703125" customWidth="1"/>
  </cols>
  <sheetData>
    <row r="6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2024-02-20T02:57:22Z</dcterms:created>
  <dcterms:modified xsi:type="dcterms:W3CDTF">2025-10-04T04:13:23Z</dcterms:modified>
</cp:coreProperties>
</file>