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<sst xmlns="http://schemas.openxmlformats.org/spreadsheetml/2006/main" count="132" uniqueCount="69">
  <si>
    <t>Nama</t>
  </si>
  <si>
    <t>Erlin Nurul Azizah</t>
  </si>
  <si>
    <t>NPM</t>
  </si>
  <si>
    <t>Kelas</t>
  </si>
  <si>
    <t>2025 A</t>
  </si>
  <si>
    <t>Mata Kuliah</t>
  </si>
  <si>
    <t>Pengantar Akuntansi</t>
  </si>
  <si>
    <t>Saldo Awal (Trial Balance)</t>
  </si>
  <si>
    <t>Akun</t>
  </si>
  <si>
    <t>Debit (Rp)</t>
  </si>
  <si>
    <t>Kredit (Rp)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</si>
  <si>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</si>
  <si>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</si>
  <si>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</si>
  <si>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</si>
  <si>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</si>
  <si>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</si>
  <si>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</si>
  <si>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</si>
  <si>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</si>
  <si>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</si>
  <si>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</si>
  <si>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Selisih</t>
  </si>
  <si>
    <t>Total Debit dan Total Kredit pada trial balance awal → laporan tidak seimbang dengan selisih Rp 16.800.000</t>
  </si>
  <si>
    <t>Perbaikan Saldo Akun (Modal Pemilik 31.800.000)</t>
  </si>
  <si>
    <t>Kesalahan terdapat pada akun Modal Pemilik yang hanya dicatat Rp 15.000.000. Seharusnya Rp 31.800.000, sehingga terdapat selisih Rp 16.800.000 yang membuat trial balance awal tidak seimbang.”</t>
  </si>
  <si>
    <t xml:space="preserve"> Jurnal Penyesuaian</t>
  </si>
  <si>
    <t>Tanggal</t>
  </si>
  <si>
    <t>Keterangan</t>
  </si>
  <si>
    <t>Beban Penyusutan / Akumulasi Penyusutan</t>
  </si>
  <si>
    <t>Beban Kerugian Piutang / Cadangan Piutang</t>
  </si>
  <si>
    <t>Beban Gaji / Utang Gaji</t>
  </si>
  <si>
    <t>Beban Persediaan / Persediaan</t>
  </si>
  <si>
    <t>Neraca Lajur Disesuaikan</t>
  </si>
  <si>
    <t>Neraca Saldo Disesuaikan Debit</t>
  </si>
  <si>
    <t>Neraca Saldo Disesuaikan Kredit</t>
  </si>
  <si>
    <t>Laba Rugi Debit</t>
  </si>
  <si>
    <t>Laba Rugi Kredit</t>
  </si>
  <si>
    <t>Neraca Debit</t>
  </si>
  <si>
    <t>Neraca Kredit</t>
  </si>
  <si>
    <t>Akumulasi Penyusutan - Peralatan</t>
  </si>
  <si>
    <t>Cadangan Kerugian Piutang</t>
  </si>
  <si>
    <t>Utang Gaji</t>
  </si>
  <si>
    <t>Beban Piutang Tak Tertagih</t>
  </si>
  <si>
    <t>Beban Persediaan</t>
  </si>
  <si>
    <t>Laba/Rugi Bersih</t>
  </si>
  <si>
    <t>Hitunglah saldo normal dan posting ke kolom neraca dan laba rugi</t>
  </si>
  <si>
    <t xml:space="preserve">Saldo normal </t>
  </si>
  <si>
    <t xml:space="preserve">Akun </t>
  </si>
  <si>
    <t>Debet</t>
  </si>
  <si>
    <t>Kredit</t>
  </si>
  <si>
    <t>Laporan laba rugi</t>
  </si>
  <si>
    <t>Laba Bersih (Kredit - Debit)</t>
  </si>
  <si>
    <t>Neraca (Balance Sheet)</t>
  </si>
  <si>
    <t>Aktiva</t>
  </si>
  <si>
    <t>Kewajiban</t>
  </si>
  <si>
    <t>Aktiva Lancar</t>
  </si>
  <si>
    <t>Kewajiban Lancar</t>
  </si>
  <si>
    <t>Cadangan Kerugian Piutang (−)</t>
  </si>
  <si>
    <t>Jumlah Kewajiban</t>
  </si>
  <si>
    <t>Jumlah Aktiva Lancar</t>
  </si>
  <si>
    <t>Ekuitas</t>
  </si>
  <si>
    <t>Aktiva Tetap</t>
  </si>
  <si>
    <t>Laba Bersih</t>
  </si>
  <si>
    <t>Jumlah Ekuitas</t>
  </si>
  <si>
    <t>Akumulasi Penyusutan (−)</t>
  </si>
  <si>
    <t>Jumlah Aktiva Tetap</t>
  </si>
  <si>
    <t>Total Pasiva (Kewajiban + Ekuitas)</t>
  </si>
  <si>
    <t>Total Aktiva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</si>
</sst>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p]#,##0.00"/>
    <numFmt numFmtId="165" formatCode="&quot;Rp&quot;#,##0.00"/>
    <numFmt numFmtId="166" formatCode="d-m-yyyy"/>
  </numFmts>
  <fonts count="12">
    <font>
      <sz val="10.0"/>
      <color rgb="FF000000"/>
      <name val="Arial"/>
      <scheme val="minor"/>
    </font>
    <font>
      <b/>
      <sz val="14.0"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sz val="11.0"/>
      <color rgb="FF000000"/>
      <name val="Calibri"/>
    </font>
    <font>
      <b/>
      <sz val="12.0"/>
      <color theme="1"/>
      <name val="Times New Roman"/>
    </font>
    <font>
      <b/>
      <sz val="11.0"/>
      <color rgb="FF000000"/>
      <name val="Calibri"/>
    </font>
    <font/>
    <font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b/>
      <sz val="12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ADD8E6"/>
        <bgColor rgb="FFADD8E6"/>
      </patternFill>
    </fill>
    <fill>
      <patternFill patternType="solid">
        <fgColor rgb="FF6FA8DC"/>
        <bgColor rgb="FF6FA8DC"/>
      </patternFill>
    </fill>
    <fill>
      <patternFill patternType="solid">
        <fgColor rgb="FFB7E1CD"/>
        <bgColor rgb="FFB7E1CD"/>
      </patternFill>
    </fill>
    <fill>
      <patternFill patternType="solid">
        <fgColor rgb="FFCFE2F3"/>
        <bgColor rgb="FFCFE2F3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5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 shrinkToFit="0" vertical="bottom" wrapText="0"/>
    </xf>
    <xf borderId="1" fillId="3" fontId="6" numFmtId="164" xfId="0" applyAlignment="1" applyBorder="1" applyFont="1" applyNumberForma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1" fillId="0" fontId="4" numFmtId="164" xfId="0" applyAlignment="1" applyBorder="1" applyFont="1" applyNumberFormat="1">
      <alignment horizontal="center" readingOrder="0" shrinkToFit="0" vertical="bottom" wrapText="0"/>
    </xf>
    <xf borderId="1" fillId="0" fontId="4" numFmtId="164" xfId="0" applyAlignment="1" applyBorder="1" applyFont="1" applyNumberFormat="1">
      <alignment horizontal="center" readingOrder="0" shrinkToFit="0" vertical="bottom" wrapText="0"/>
    </xf>
    <xf borderId="1" fillId="4" fontId="6" numFmtId="0" xfId="0" applyAlignment="1" applyBorder="1" applyFill="1" applyFont="1">
      <alignment horizontal="center" readingOrder="0" shrinkToFit="0" vertical="bottom" wrapText="0"/>
    </xf>
    <xf borderId="1" fillId="4" fontId="6" numFmtId="164" xfId="0" applyAlignment="1" applyBorder="1" applyFont="1" applyNumberFormat="1">
      <alignment horizontal="center" readingOrder="0" shrinkToFit="0" vertical="bottom" wrapText="0"/>
    </xf>
    <xf borderId="1" fillId="4" fontId="6" numFmtId="164" xfId="0" applyAlignment="1" applyBorder="1" applyFont="1" applyNumberFormat="1">
      <alignment horizontal="center" readingOrder="0" shrinkToFit="0" vertical="bottom" wrapText="0"/>
    </xf>
    <xf borderId="1" fillId="5" fontId="4" numFmtId="0" xfId="0" applyAlignment="1" applyBorder="1" applyFill="1" applyFont="1">
      <alignment horizontal="center" readingOrder="0" shrinkToFit="0" vertical="bottom" wrapText="0"/>
    </xf>
    <xf borderId="2" fillId="5" fontId="4" numFmtId="165" xfId="0" applyAlignment="1" applyBorder="1" applyFont="1" applyNumberFormat="1">
      <alignment horizontal="center" readingOrder="0" shrinkToFit="0" vertical="bottom" wrapText="0"/>
    </xf>
    <xf borderId="3" fillId="0" fontId="7" numFmtId="0" xfId="0" applyBorder="1" applyFont="1"/>
    <xf borderId="0" fillId="6" fontId="8" numFmtId="0" xfId="0" applyAlignment="1" applyFill="1" applyFont="1">
      <alignment readingOrder="0"/>
    </xf>
    <xf borderId="1" fillId="7" fontId="6" numFmtId="164" xfId="0" applyAlignment="1" applyBorder="1" applyFill="1" applyFont="1" applyNumberFormat="1">
      <alignment horizontal="center" readingOrder="0" shrinkToFit="0" vertical="bottom" wrapText="0"/>
    </xf>
    <xf borderId="2" fillId="5" fontId="4" numFmtId="164" xfId="0" applyAlignment="1" applyBorder="1" applyFont="1" applyNumberFormat="1">
      <alignment horizontal="center" readingOrder="0" shrinkToFit="0" vertical="bottom" wrapText="0"/>
    </xf>
    <xf borderId="0" fillId="8" fontId="8" numFmtId="0" xfId="0" applyFill="1" applyFont="1"/>
    <xf borderId="0" fillId="6" fontId="8" numFmtId="0" xfId="0" applyFont="1"/>
    <xf borderId="1" fillId="0" fontId="4" numFmtId="166" xfId="0" applyAlignment="1" applyBorder="1" applyFont="1" applyNumberFormat="1">
      <alignment horizontal="center" readingOrder="0" shrinkToFit="0" vertical="bottom" wrapText="0"/>
    </xf>
    <xf borderId="2" fillId="4" fontId="6" numFmtId="0" xfId="0" applyAlignment="1" applyBorder="1" applyFont="1">
      <alignment horizontal="center" readingOrder="0" shrinkToFit="0" vertical="bottom" wrapText="0"/>
    </xf>
    <xf borderId="0" fillId="4" fontId="9" numFmtId="0" xfId="0" applyAlignment="1" applyFont="1">
      <alignment horizontal="left" readingOrder="0"/>
    </xf>
    <xf borderId="0" fillId="4" fontId="9" numFmtId="165" xfId="0" applyAlignment="1" applyFont="1" applyNumberFormat="1">
      <alignment horizontal="center" readingOrder="0"/>
    </xf>
    <xf borderId="0" fillId="4" fontId="9" numFmtId="165" xfId="0" applyAlignment="1" applyFont="1" applyNumberFormat="1">
      <alignment readingOrder="0"/>
    </xf>
    <xf borderId="0" fillId="7" fontId="9" numFmtId="165" xfId="0" applyAlignment="1" applyFont="1" applyNumberFormat="1">
      <alignment readingOrder="0"/>
    </xf>
    <xf borderId="0" fillId="8" fontId="8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10" numFmtId="0" xfId="0" applyAlignment="1" applyFont="1">
      <alignment readingOrder="0"/>
    </xf>
    <xf borderId="0" fillId="3" fontId="6" numFmtId="0" xfId="0" applyAlignment="1" applyFont="1">
      <alignment horizontal="center" readingOrder="0" shrinkToFit="0" vertical="bottom" wrapText="0"/>
    </xf>
    <xf borderId="1" fillId="0" fontId="4" numFmtId="0" xfId="0" applyAlignment="1" applyBorder="1" applyFont="1">
      <alignment readingOrder="0" shrinkToFit="0" vertical="bottom" wrapText="0"/>
    </xf>
    <xf borderId="1" fillId="0" fontId="4" numFmtId="3" xfId="0" applyAlignment="1" applyBorder="1" applyFont="1" applyNumberFormat="1">
      <alignment horizontal="right" readingOrder="0" shrinkToFit="0" vertical="bottom" wrapText="0"/>
    </xf>
    <xf borderId="1" fillId="0" fontId="4" numFmtId="0" xfId="0" applyAlignment="1" applyBorder="1" applyFont="1">
      <alignment horizontal="right" readingOrder="0" shrinkToFit="0" vertical="bottom" wrapText="0"/>
    </xf>
    <xf borderId="1" fillId="4" fontId="6" numFmtId="0" xfId="0" applyAlignment="1" applyBorder="1" applyFont="1">
      <alignment readingOrder="0" shrinkToFit="0" vertical="bottom" wrapText="0"/>
    </xf>
    <xf borderId="1" fillId="4" fontId="6" numFmtId="3" xfId="0" applyAlignment="1" applyBorder="1" applyFont="1" applyNumberFormat="1">
      <alignment horizontal="right" readingOrder="0" shrinkToFit="0" vertical="bottom" wrapText="0"/>
    </xf>
    <xf borderId="0" fillId="0" fontId="9" numFmtId="0" xfId="0" applyAlignment="1" applyFont="1">
      <alignment readingOrder="0"/>
    </xf>
    <xf borderId="0" fillId="5" fontId="6" numFmtId="0" xfId="0" applyAlignment="1" applyFont="1">
      <alignment readingOrder="0" shrinkToFit="0" vertical="bottom" wrapText="0"/>
    </xf>
    <xf borderId="1" fillId="5" fontId="6" numFmtId="3" xfId="0" applyAlignment="1" applyBorder="1" applyFont="1" applyNumberForma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1" fillId="9" fontId="6" numFmtId="0" xfId="0" applyAlignment="1" applyBorder="1" applyFill="1" applyFont="1">
      <alignment readingOrder="0" shrinkToFit="0" vertical="bottom" wrapText="0"/>
    </xf>
    <xf borderId="1" fillId="3" fontId="6" numFmtId="0" xfId="0" applyAlignment="1" applyBorder="1" applyFont="1">
      <alignment readingOrder="0" shrinkToFit="0" vertical="bottom" wrapText="0"/>
    </xf>
    <xf borderId="1" fillId="3" fontId="6" numFmtId="3" xfId="0" applyAlignment="1" applyBorder="1" applyFont="1" applyNumberFormat="1">
      <alignment horizontal="right" readingOrder="0" shrinkToFit="0" vertical="bottom" wrapText="0"/>
    </xf>
    <xf borderId="1" fillId="5" fontId="6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44.38"/>
    <col customWidth="1" min="3" max="3" width="33.63"/>
    <col customWidth="1" min="4" max="4" width="25.38"/>
    <col customWidth="1" min="5" max="5" width="12.88"/>
    <col customWidth="1" min="6" max="8" width="13.63"/>
  </cols>
  <sheetData>
    <row r="1">
      <c r="A1" s="1"/>
      <c r="I1" s="2"/>
      <c r="J1" s="2"/>
      <c r="K1" s="2"/>
    </row>
    <row r="2">
      <c r="B2" s="3" t="s">
        <v>0</v>
      </c>
      <c r="C2" s="4" t="s">
        <v>1</v>
      </c>
      <c r="E2" s="5"/>
      <c r="F2" s="5"/>
      <c r="G2" s="6"/>
      <c r="H2" s="6"/>
    </row>
    <row r="3">
      <c r="B3" s="3" t="s">
        <v>2</v>
      </c>
      <c r="C3" s="7">
        <v>2.553031002E9</v>
      </c>
      <c r="D3" s="5"/>
      <c r="E3" s="5"/>
      <c r="F3" s="5"/>
      <c r="G3" s="6"/>
      <c r="H3" s="6"/>
    </row>
    <row r="4">
      <c r="B4" s="3" t="s">
        <v>3</v>
      </c>
      <c r="C4" s="4" t="s">
        <v>4</v>
      </c>
      <c r="D4" s="5"/>
      <c r="E4" s="5"/>
      <c r="F4" s="5"/>
      <c r="G4" s="6"/>
      <c r="H4" s="6"/>
    </row>
    <row r="5">
      <c r="B5" s="3" t="s">
        <v>5</v>
      </c>
      <c r="C5" s="4" t="s">
        <v>6</v>
      </c>
      <c r="D5" s="8"/>
      <c r="E5" s="8"/>
      <c r="F5" s="8"/>
      <c r="G5" s="9"/>
      <c r="H5" s="9"/>
    </row>
    <row r="6">
      <c r="A6" s="10"/>
      <c r="B6" s="10"/>
      <c r="C6" s="5"/>
      <c r="D6" s="5"/>
      <c r="E6" s="5"/>
      <c r="F6" s="5"/>
    </row>
    <row r="8">
      <c r="B8" s="11" t="s">
        <v>7</v>
      </c>
    </row>
    <row r="10">
      <c r="B10" s="12" t="s">
        <v>8</v>
      </c>
      <c r="C10" s="13" t="s">
        <v>9</v>
      </c>
      <c r="D10" s="12" t="s">
        <v>10</v>
      </c>
    </row>
    <row r="11">
      <c r="B11" s="14" t="s">
        <v>11</v>
      </c>
      <c r="C11" s="15">
        <v>1.0E7</v>
      </c>
      <c r="D11" s="16">
        <v>0.0</v>
      </c>
    </row>
    <row r="12">
      <c r="B12" s="14" t="s">
        <v>12</v>
      </c>
      <c r="C12" s="15">
        <v>7500000.0</v>
      </c>
      <c r="D12" s="16">
        <v>0.0</v>
      </c>
    </row>
    <row r="13">
      <c r="B13" s="14" t="s">
        <v>13</v>
      </c>
      <c r="C13" s="15">
        <v>5000000.0</v>
      </c>
      <c r="D13" s="16">
        <v>0.0</v>
      </c>
    </row>
    <row r="14">
      <c r="B14" s="14" t="s">
        <v>14</v>
      </c>
      <c r="C14" s="15">
        <v>2.0E7</v>
      </c>
      <c r="D14" s="16">
        <v>0.0</v>
      </c>
    </row>
    <row r="15">
      <c r="B15" s="14" t="s">
        <v>15</v>
      </c>
      <c r="C15" s="15">
        <v>0.0</v>
      </c>
      <c r="D15" s="16">
        <v>4000000.0</v>
      </c>
    </row>
    <row r="16">
      <c r="B16" s="14" t="s">
        <v>16</v>
      </c>
      <c r="C16" s="15">
        <v>0.0</v>
      </c>
      <c r="D16" s="16">
        <v>1.5E7</v>
      </c>
    </row>
    <row r="17">
      <c r="B17" s="14" t="s">
        <v>17</v>
      </c>
      <c r="C17" s="15">
        <v>0.0</v>
      </c>
      <c r="D17" s="16">
        <v>1.2E7</v>
      </c>
    </row>
    <row r="18">
      <c r="B18" s="14" t="s">
        <v>18</v>
      </c>
      <c r="C18" s="15">
        <v>3000000.0</v>
      </c>
      <c r="D18" s="16">
        <v>0.0</v>
      </c>
    </row>
    <row r="19">
      <c r="B19" s="14" t="s">
        <v>19</v>
      </c>
      <c r="C19" s="15">
        <v>1500000.0</v>
      </c>
      <c r="D19" s="16">
        <v>0.0</v>
      </c>
    </row>
    <row r="20">
      <c r="B20" s="14" t="s">
        <v>20</v>
      </c>
      <c r="C20" s="15">
        <v>800000.0</v>
      </c>
      <c r="D20" s="16">
        <v>0.0</v>
      </c>
    </row>
    <row r="21">
      <c r="B21" s="17" t="s">
        <v>21</v>
      </c>
      <c r="C21" s="18">
        <f>SUM(C11:C20)</f>
        <v>47800000</v>
      </c>
      <c r="D21" s="19">
        <v>3.1E7</v>
      </c>
    </row>
    <row r="22">
      <c r="B22" s="20" t="s">
        <v>22</v>
      </c>
      <c r="C22" s="21">
        <v>1.68E7</v>
      </c>
      <c r="D22" s="22"/>
    </row>
    <row r="24">
      <c r="B24" s="23" t="s">
        <v>23</v>
      </c>
    </row>
    <row r="28">
      <c r="B28" s="11" t="s">
        <v>24</v>
      </c>
    </row>
    <row r="30">
      <c r="B30" s="12" t="s">
        <v>8</v>
      </c>
      <c r="C30" s="12" t="s">
        <v>9</v>
      </c>
      <c r="D30" s="12" t="s">
        <v>10</v>
      </c>
    </row>
    <row r="31">
      <c r="B31" s="14" t="s">
        <v>11</v>
      </c>
      <c r="C31" s="16">
        <v>1.0E7</v>
      </c>
      <c r="D31" s="16">
        <v>0.0</v>
      </c>
    </row>
    <row r="32">
      <c r="B32" s="14" t="s">
        <v>12</v>
      </c>
      <c r="C32" s="16">
        <v>7500000.0</v>
      </c>
      <c r="D32" s="16">
        <v>0.0</v>
      </c>
    </row>
    <row r="33">
      <c r="B33" s="14" t="s">
        <v>13</v>
      </c>
      <c r="C33" s="16">
        <v>5000000.0</v>
      </c>
      <c r="D33" s="16">
        <v>0.0</v>
      </c>
    </row>
    <row r="34">
      <c r="B34" s="14" t="s">
        <v>14</v>
      </c>
      <c r="C34" s="16">
        <v>2.0E7</v>
      </c>
      <c r="D34" s="16">
        <v>0.0</v>
      </c>
    </row>
    <row r="35">
      <c r="B35" s="14" t="s">
        <v>15</v>
      </c>
      <c r="C35" s="16">
        <v>0.0</v>
      </c>
      <c r="D35" s="16">
        <v>4000000.0</v>
      </c>
    </row>
    <row r="36">
      <c r="B36" s="14" t="s">
        <v>16</v>
      </c>
      <c r="C36" s="16">
        <v>0.0</v>
      </c>
      <c r="D36" s="16">
        <v>3.18E7</v>
      </c>
    </row>
    <row r="37">
      <c r="B37" s="14" t="s">
        <v>17</v>
      </c>
      <c r="C37" s="16">
        <v>0.0</v>
      </c>
      <c r="D37" s="16">
        <v>1.2E7</v>
      </c>
    </row>
    <row r="38">
      <c r="B38" s="14" t="s">
        <v>18</v>
      </c>
      <c r="C38" s="16">
        <v>3000000.0</v>
      </c>
      <c r="D38" s="16">
        <v>0.0</v>
      </c>
    </row>
    <row r="39">
      <c r="B39" s="14" t="s">
        <v>19</v>
      </c>
      <c r="C39" s="16">
        <v>1500000.0</v>
      </c>
      <c r="D39" s="16">
        <v>0.0</v>
      </c>
    </row>
    <row r="40">
      <c r="B40" s="14" t="s">
        <v>20</v>
      </c>
      <c r="C40" s="16">
        <v>800000.0</v>
      </c>
      <c r="D40" s="16">
        <v>0.0</v>
      </c>
    </row>
    <row r="41">
      <c r="B41" s="17" t="s">
        <v>21</v>
      </c>
      <c r="C41" s="19">
        <f>SUM(C31:C40)</f>
        <v>47800000</v>
      </c>
      <c r="D41" s="24">
        <v>4.78E7</v>
      </c>
    </row>
    <row r="42">
      <c r="B42" s="20" t="s">
        <v>22</v>
      </c>
      <c r="C42" s="25">
        <f> D41 - C41</f>
        <v>0</v>
      </c>
      <c r="D42" s="22"/>
    </row>
    <row r="43" ht="27.75" customHeight="1">
      <c r="B43" s="26"/>
      <c r="C43" s="26"/>
      <c r="D43" s="26"/>
    </row>
    <row r="44">
      <c r="A44" s="26"/>
      <c r="B44" s="23" t="s">
        <v>25</v>
      </c>
      <c r="C44" s="27"/>
      <c r="D44" s="27"/>
      <c r="E44" s="27"/>
      <c r="F44" s="27"/>
      <c r="G44" s="27"/>
      <c r="H44" s="27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8">
      <c r="B48" s="11" t="s">
        <v>26</v>
      </c>
    </row>
    <row r="50">
      <c r="B50" s="12" t="s">
        <v>27</v>
      </c>
      <c r="C50" s="12" t="s">
        <v>28</v>
      </c>
      <c r="D50" s="12" t="s">
        <v>9</v>
      </c>
      <c r="E50" s="12" t="s">
        <v>10</v>
      </c>
    </row>
    <row r="51">
      <c r="B51" s="28">
        <v>45291.0</v>
      </c>
      <c r="C51" s="14" t="s">
        <v>29</v>
      </c>
      <c r="D51" s="16">
        <v>2000000.0</v>
      </c>
      <c r="E51" s="16">
        <v>2000000.0</v>
      </c>
    </row>
    <row r="52">
      <c r="B52" s="28">
        <v>45291.0</v>
      </c>
      <c r="C52" s="14" t="s">
        <v>30</v>
      </c>
      <c r="D52" s="16">
        <v>500000.0</v>
      </c>
      <c r="E52" s="16">
        <v>500000.0</v>
      </c>
    </row>
    <row r="53">
      <c r="B53" s="28">
        <v>45291.0</v>
      </c>
      <c r="C53" s="14" t="s">
        <v>31</v>
      </c>
      <c r="D53" s="16">
        <v>1200000.0</v>
      </c>
      <c r="E53" s="16">
        <v>1200000.0</v>
      </c>
    </row>
    <row r="54">
      <c r="B54" s="28">
        <v>45291.0</v>
      </c>
      <c r="C54" s="14" t="s">
        <v>32</v>
      </c>
      <c r="D54" s="16">
        <v>500000.0</v>
      </c>
      <c r="E54" s="16">
        <v>500000.0</v>
      </c>
    </row>
    <row r="55">
      <c r="B55" s="29" t="s">
        <v>21</v>
      </c>
      <c r="C55" s="22"/>
      <c r="D55" s="19">
        <f>SUM(D42:D54)</f>
        <v>4200000</v>
      </c>
      <c r="E55" s="19">
        <f>SUM(E38:E54)</f>
        <v>4200000</v>
      </c>
    </row>
    <row r="57">
      <c r="B57" s="23"/>
    </row>
    <row r="61">
      <c r="B61" s="11" t="s">
        <v>33</v>
      </c>
    </row>
    <row r="63">
      <c r="B63" s="12" t="s">
        <v>8</v>
      </c>
      <c r="C63" s="12" t="s">
        <v>34</v>
      </c>
      <c r="D63" s="12" t="s">
        <v>35</v>
      </c>
      <c r="E63" s="12" t="s">
        <v>36</v>
      </c>
      <c r="F63" s="12" t="s">
        <v>37</v>
      </c>
      <c r="G63" s="12" t="s">
        <v>38</v>
      </c>
      <c r="H63" s="12" t="s">
        <v>39</v>
      </c>
    </row>
    <row r="64">
      <c r="B64" s="14" t="s">
        <v>11</v>
      </c>
      <c r="C64" s="16">
        <v>1.0E7</v>
      </c>
      <c r="D64" s="16">
        <v>0.0</v>
      </c>
      <c r="E64" s="16">
        <v>0.0</v>
      </c>
      <c r="F64" s="16">
        <v>0.0</v>
      </c>
      <c r="G64" s="16">
        <v>1.0E7</v>
      </c>
      <c r="H64" s="16">
        <v>0.0</v>
      </c>
    </row>
    <row r="65">
      <c r="B65" s="14" t="s">
        <v>12</v>
      </c>
      <c r="C65" s="16">
        <v>7500000.0</v>
      </c>
      <c r="D65" s="16">
        <v>0.0</v>
      </c>
      <c r="E65" s="16">
        <v>0.0</v>
      </c>
      <c r="F65" s="16">
        <v>0.0</v>
      </c>
      <c r="G65" s="16">
        <v>7500000.0</v>
      </c>
      <c r="H65" s="16">
        <v>0.0</v>
      </c>
    </row>
    <row r="66">
      <c r="B66" s="14" t="s">
        <v>13</v>
      </c>
      <c r="C66" s="16">
        <v>4500000.0</v>
      </c>
      <c r="D66" s="16">
        <v>0.0</v>
      </c>
      <c r="E66" s="16">
        <v>0.0</v>
      </c>
      <c r="F66" s="16">
        <v>0.0</v>
      </c>
      <c r="G66" s="16">
        <v>4500000.0</v>
      </c>
      <c r="H66" s="16">
        <v>0.0</v>
      </c>
    </row>
    <row r="67">
      <c r="B67" s="14" t="s">
        <v>14</v>
      </c>
      <c r="C67" s="16">
        <v>2.0E7</v>
      </c>
      <c r="D67" s="16">
        <v>0.0</v>
      </c>
      <c r="E67" s="16">
        <v>0.0</v>
      </c>
      <c r="F67" s="16">
        <v>0.0</v>
      </c>
      <c r="G67" s="16">
        <v>2.0E7</v>
      </c>
      <c r="H67" s="16">
        <v>0.0</v>
      </c>
    </row>
    <row r="68">
      <c r="B68" s="14" t="s">
        <v>40</v>
      </c>
      <c r="C68" s="16">
        <v>0.0</v>
      </c>
      <c r="D68" s="16">
        <v>2000000.0</v>
      </c>
      <c r="E68" s="16">
        <v>0.0</v>
      </c>
      <c r="F68" s="16">
        <v>0.0</v>
      </c>
      <c r="G68" s="16">
        <v>0.0</v>
      </c>
      <c r="H68" s="16">
        <v>2000000.0</v>
      </c>
    </row>
    <row r="69">
      <c r="B69" s="14" t="s">
        <v>41</v>
      </c>
      <c r="C69" s="16">
        <v>0.0</v>
      </c>
      <c r="D69" s="16">
        <v>500000.0</v>
      </c>
      <c r="E69" s="16">
        <v>0.0</v>
      </c>
      <c r="F69" s="16">
        <v>0.0</v>
      </c>
      <c r="G69" s="16">
        <v>0.0</v>
      </c>
      <c r="H69" s="16">
        <v>500000.0</v>
      </c>
    </row>
    <row r="70">
      <c r="B70" s="14" t="s">
        <v>15</v>
      </c>
      <c r="C70" s="16">
        <v>0.0</v>
      </c>
      <c r="D70" s="16">
        <v>4000000.0</v>
      </c>
      <c r="E70" s="16">
        <v>0.0</v>
      </c>
      <c r="F70" s="16">
        <v>0.0</v>
      </c>
      <c r="G70" s="16">
        <v>0.0</v>
      </c>
      <c r="H70" s="16">
        <v>4000000.0</v>
      </c>
    </row>
    <row r="71">
      <c r="B71" s="14" t="s">
        <v>42</v>
      </c>
      <c r="C71" s="16">
        <v>0.0</v>
      </c>
      <c r="D71" s="16">
        <v>1200000.0</v>
      </c>
      <c r="E71" s="16">
        <v>0.0</v>
      </c>
      <c r="F71" s="16">
        <v>0.0</v>
      </c>
      <c r="G71" s="16">
        <v>0.0</v>
      </c>
      <c r="H71" s="16">
        <v>1200000.0</v>
      </c>
    </row>
    <row r="72">
      <c r="B72" s="14" t="s">
        <v>16</v>
      </c>
      <c r="C72" s="16">
        <v>0.0</v>
      </c>
      <c r="D72" s="16">
        <v>3.18E7</v>
      </c>
      <c r="E72" s="16">
        <v>0.0</v>
      </c>
      <c r="F72" s="16">
        <v>0.0</v>
      </c>
      <c r="G72" s="16">
        <v>0.0</v>
      </c>
      <c r="H72" s="16">
        <v>3.18E7</v>
      </c>
    </row>
    <row r="73">
      <c r="B73" s="14" t="s">
        <v>17</v>
      </c>
      <c r="C73" s="16">
        <v>0.0</v>
      </c>
      <c r="D73" s="16">
        <v>1.2E7</v>
      </c>
      <c r="E73" s="16">
        <v>0.0</v>
      </c>
      <c r="F73" s="16">
        <v>1.2E7</v>
      </c>
      <c r="G73" s="16">
        <v>0.0</v>
      </c>
      <c r="H73" s="16">
        <v>0.0</v>
      </c>
    </row>
    <row r="74">
      <c r="B74" s="14" t="s">
        <v>18</v>
      </c>
      <c r="C74" s="16">
        <v>4200000.0</v>
      </c>
      <c r="D74" s="16">
        <v>0.0</v>
      </c>
      <c r="E74" s="16">
        <v>4200000.0</v>
      </c>
      <c r="F74" s="16">
        <v>0.0</v>
      </c>
      <c r="G74" s="16">
        <v>0.0</v>
      </c>
      <c r="H74" s="16">
        <v>0.0</v>
      </c>
    </row>
    <row r="75">
      <c r="B75" s="14" t="s">
        <v>19</v>
      </c>
      <c r="C75" s="16">
        <v>3500000.0</v>
      </c>
      <c r="D75" s="16">
        <v>0.0</v>
      </c>
      <c r="E75" s="16">
        <v>3500000.0</v>
      </c>
      <c r="F75" s="16">
        <v>0.0</v>
      </c>
      <c r="G75" s="16">
        <v>0.0</v>
      </c>
      <c r="H75" s="16">
        <v>0.0</v>
      </c>
    </row>
    <row r="76">
      <c r="B76" s="14" t="s">
        <v>20</v>
      </c>
      <c r="C76" s="16">
        <v>800000.0</v>
      </c>
      <c r="D76" s="16">
        <v>0.0</v>
      </c>
      <c r="E76" s="16">
        <v>800000.0</v>
      </c>
      <c r="F76" s="16">
        <v>0.0</v>
      </c>
      <c r="G76" s="16">
        <v>0.0</v>
      </c>
      <c r="H76" s="16">
        <v>0.0</v>
      </c>
    </row>
    <row r="77">
      <c r="B77" s="14" t="s">
        <v>43</v>
      </c>
      <c r="C77" s="16">
        <v>500000.0</v>
      </c>
      <c r="D77" s="16">
        <v>0.0</v>
      </c>
      <c r="E77" s="16">
        <v>500000.0</v>
      </c>
      <c r="F77" s="16">
        <v>0.0</v>
      </c>
      <c r="G77" s="16">
        <v>0.0</v>
      </c>
      <c r="H77" s="16">
        <v>0.0</v>
      </c>
    </row>
    <row r="78">
      <c r="B78" s="14" t="s">
        <v>44</v>
      </c>
      <c r="C78" s="16">
        <v>500000.0</v>
      </c>
      <c r="D78" s="16">
        <v>0.0</v>
      </c>
      <c r="E78" s="16">
        <v>500000.0</v>
      </c>
      <c r="F78" s="16">
        <v>0.0</v>
      </c>
      <c r="G78" s="16">
        <v>0.0</v>
      </c>
      <c r="H78" s="16">
        <v>0.0</v>
      </c>
    </row>
    <row r="79">
      <c r="B79" s="14" t="s">
        <v>45</v>
      </c>
      <c r="C79" s="16">
        <v>0.0</v>
      </c>
      <c r="D79" s="16">
        <v>0.0</v>
      </c>
      <c r="E79" s="16">
        <v>2500000.0</v>
      </c>
      <c r="F79" s="16">
        <v>0.0</v>
      </c>
      <c r="G79" s="16">
        <v>0.0</v>
      </c>
      <c r="H79" s="16">
        <v>2500000.0</v>
      </c>
    </row>
    <row r="80">
      <c r="B80" s="30" t="s">
        <v>21</v>
      </c>
      <c r="C80" s="31">
        <v>5.15E7</v>
      </c>
      <c r="D80" s="31">
        <v>5.15E7</v>
      </c>
      <c r="E80" s="32">
        <v>1.2E7</v>
      </c>
      <c r="F80" s="32">
        <v>1.2E7</v>
      </c>
      <c r="G80" s="32">
        <v>4.2E7</v>
      </c>
      <c r="H80" s="33">
        <v>4.2E7</v>
      </c>
    </row>
    <row r="81">
      <c r="B81" s="34"/>
    </row>
    <row r="85">
      <c r="B85" s="35" t="s">
        <v>46</v>
      </c>
    </row>
    <row r="87">
      <c r="B87" s="36" t="s">
        <v>47</v>
      </c>
    </row>
    <row r="88">
      <c r="B88" s="37" t="s">
        <v>48</v>
      </c>
      <c r="C88" s="37" t="s">
        <v>49</v>
      </c>
      <c r="D88" s="37" t="s">
        <v>50</v>
      </c>
    </row>
    <row r="89">
      <c r="B89" s="38" t="s">
        <v>11</v>
      </c>
      <c r="C89" s="39">
        <v>1.0E7</v>
      </c>
      <c r="D89" s="40">
        <v>0.0</v>
      </c>
    </row>
    <row r="90">
      <c r="B90" s="38" t="s">
        <v>12</v>
      </c>
      <c r="C90" s="39">
        <v>7500000.0</v>
      </c>
      <c r="D90" s="40">
        <v>0.0</v>
      </c>
    </row>
    <row r="91">
      <c r="B91" s="38" t="s">
        <v>41</v>
      </c>
      <c r="C91" s="40">
        <v>0.0</v>
      </c>
      <c r="D91" s="39">
        <v>500000.0</v>
      </c>
    </row>
    <row r="92">
      <c r="B92" s="38" t="s">
        <v>13</v>
      </c>
      <c r="C92" s="39">
        <v>4500000.0</v>
      </c>
      <c r="D92" s="40">
        <v>0.0</v>
      </c>
    </row>
    <row r="93">
      <c r="B93" s="38" t="s">
        <v>14</v>
      </c>
      <c r="C93" s="39">
        <v>2.0E7</v>
      </c>
      <c r="D93" s="40">
        <v>0.0</v>
      </c>
    </row>
    <row r="94">
      <c r="B94" s="38" t="s">
        <v>40</v>
      </c>
      <c r="C94" s="40">
        <v>0.0</v>
      </c>
      <c r="D94" s="39">
        <v>2000000.0</v>
      </c>
    </row>
    <row r="95">
      <c r="B95" s="38" t="s">
        <v>15</v>
      </c>
      <c r="C95" s="40">
        <v>0.0</v>
      </c>
      <c r="D95" s="39">
        <v>4000000.0</v>
      </c>
    </row>
    <row r="96">
      <c r="B96" s="38" t="s">
        <v>42</v>
      </c>
      <c r="C96" s="40">
        <v>0.0</v>
      </c>
      <c r="D96" s="39">
        <v>1200000.0</v>
      </c>
    </row>
    <row r="97">
      <c r="B97" s="38" t="s">
        <v>16</v>
      </c>
      <c r="C97" s="40">
        <v>0.0</v>
      </c>
      <c r="D97" s="39">
        <v>3.18E7</v>
      </c>
    </row>
    <row r="98">
      <c r="B98" s="38" t="s">
        <v>17</v>
      </c>
      <c r="C98" s="40">
        <v>0.0</v>
      </c>
      <c r="D98" s="39">
        <v>1.2E7</v>
      </c>
    </row>
    <row r="99">
      <c r="B99" s="38" t="s">
        <v>18</v>
      </c>
      <c r="C99" s="39">
        <v>4200000.0</v>
      </c>
      <c r="D99" s="40">
        <v>0.0</v>
      </c>
    </row>
    <row r="100">
      <c r="B100" s="38" t="s">
        <v>19</v>
      </c>
      <c r="C100" s="39">
        <v>3500000.0</v>
      </c>
      <c r="D100" s="40">
        <v>0.0</v>
      </c>
    </row>
    <row r="101">
      <c r="B101" s="38" t="s">
        <v>20</v>
      </c>
      <c r="C101" s="39">
        <v>800000.0</v>
      </c>
      <c r="D101" s="40">
        <v>0.0</v>
      </c>
    </row>
    <row r="102">
      <c r="B102" s="38" t="s">
        <v>43</v>
      </c>
      <c r="C102" s="39">
        <v>500000.0</v>
      </c>
      <c r="D102" s="40">
        <v>0.0</v>
      </c>
    </row>
    <row r="103">
      <c r="B103" s="38" t="s">
        <v>44</v>
      </c>
      <c r="C103" s="39">
        <v>500000.0</v>
      </c>
      <c r="D103" s="40">
        <v>0.0</v>
      </c>
    </row>
    <row r="104">
      <c r="B104" s="41" t="s">
        <v>21</v>
      </c>
      <c r="C104" s="42">
        <v>5.15E7</v>
      </c>
      <c r="D104" s="42">
        <v>5.15E7</v>
      </c>
    </row>
    <row r="106">
      <c r="B106" s="43" t="s">
        <v>51</v>
      </c>
    </row>
    <row r="107">
      <c r="B107" s="37" t="s">
        <v>8</v>
      </c>
      <c r="C107" s="37" t="s">
        <v>49</v>
      </c>
      <c r="D107" s="37" t="s">
        <v>50</v>
      </c>
    </row>
    <row r="108">
      <c r="B108" s="38" t="s">
        <v>17</v>
      </c>
      <c r="C108" s="40">
        <v>0.0</v>
      </c>
      <c r="D108" s="39">
        <v>1.2E7</v>
      </c>
    </row>
    <row r="109">
      <c r="B109" s="38" t="s">
        <v>18</v>
      </c>
      <c r="C109" s="39">
        <v>4200000.0</v>
      </c>
      <c r="D109" s="40">
        <v>0.0</v>
      </c>
    </row>
    <row r="110">
      <c r="B110" s="38" t="s">
        <v>19</v>
      </c>
      <c r="C110" s="39">
        <v>3500000.0</v>
      </c>
      <c r="D110" s="40">
        <v>0.0</v>
      </c>
    </row>
    <row r="111">
      <c r="B111" s="38" t="s">
        <v>20</v>
      </c>
      <c r="C111" s="39">
        <v>800000.0</v>
      </c>
      <c r="D111" s="40">
        <v>0.0</v>
      </c>
    </row>
    <row r="112">
      <c r="B112" s="38" t="s">
        <v>43</v>
      </c>
      <c r="C112" s="39">
        <v>500000.0</v>
      </c>
      <c r="D112" s="40">
        <v>0.0</v>
      </c>
    </row>
    <row r="113">
      <c r="B113" s="38" t="s">
        <v>44</v>
      </c>
      <c r="C113" s="39">
        <v>500000.0</v>
      </c>
      <c r="D113" s="40">
        <v>0.0</v>
      </c>
    </row>
    <row r="114">
      <c r="B114" s="41" t="s">
        <v>21</v>
      </c>
      <c r="C114" s="42">
        <v>9500000.0</v>
      </c>
      <c r="D114" s="42">
        <v>1.2E7</v>
      </c>
    </row>
    <row r="115">
      <c r="B115" s="44" t="s">
        <v>52</v>
      </c>
      <c r="C115" s="6"/>
      <c r="D115" s="45">
        <v>2500000.0</v>
      </c>
    </row>
    <row r="117">
      <c r="B117" s="46" t="s">
        <v>53</v>
      </c>
      <c r="C117" s="6"/>
      <c r="D117" s="6"/>
      <c r="E117" s="6"/>
      <c r="F117" s="6"/>
    </row>
    <row r="118">
      <c r="B118" s="47" t="s">
        <v>54</v>
      </c>
      <c r="C118" s="6"/>
      <c r="D118" s="6"/>
      <c r="E118" s="47" t="s">
        <v>55</v>
      </c>
      <c r="F118" s="6"/>
    </row>
    <row r="119">
      <c r="B119" s="48" t="s">
        <v>56</v>
      </c>
      <c r="C119" s="6"/>
      <c r="D119" s="6"/>
      <c r="E119" s="48" t="s">
        <v>57</v>
      </c>
      <c r="F119" s="6"/>
    </row>
    <row r="120">
      <c r="B120" s="38" t="s">
        <v>11</v>
      </c>
      <c r="C120" s="39">
        <v>1.0E7</v>
      </c>
      <c r="D120" s="6"/>
      <c r="E120" s="38" t="s">
        <v>15</v>
      </c>
      <c r="F120" s="39">
        <v>4000000.0</v>
      </c>
    </row>
    <row r="121">
      <c r="B121" s="38" t="s">
        <v>12</v>
      </c>
      <c r="C121" s="39">
        <v>7500000.0</v>
      </c>
      <c r="D121" s="6"/>
      <c r="E121" s="38" t="s">
        <v>42</v>
      </c>
      <c r="F121" s="39">
        <v>1200000.0</v>
      </c>
    </row>
    <row r="122">
      <c r="B122" s="38" t="s">
        <v>58</v>
      </c>
      <c r="C122" s="39">
        <v>500000.0</v>
      </c>
      <c r="D122" s="6"/>
      <c r="E122" s="41" t="s">
        <v>59</v>
      </c>
      <c r="F122" s="42">
        <v>5200000.0</v>
      </c>
    </row>
    <row r="123">
      <c r="B123" s="38" t="s">
        <v>13</v>
      </c>
      <c r="C123" s="39">
        <v>4500000.0</v>
      </c>
      <c r="D123" s="6"/>
      <c r="E123" s="6"/>
      <c r="F123" s="6"/>
    </row>
    <row r="124">
      <c r="B124" s="41" t="s">
        <v>60</v>
      </c>
      <c r="C124" s="42">
        <v>2.15E7</v>
      </c>
      <c r="D124" s="6"/>
      <c r="E124" s="48" t="s">
        <v>61</v>
      </c>
      <c r="F124" s="6"/>
    </row>
    <row r="125">
      <c r="B125" s="6"/>
      <c r="C125" s="6"/>
      <c r="D125" s="6"/>
      <c r="E125" s="38" t="s">
        <v>16</v>
      </c>
      <c r="F125" s="39">
        <v>3.18E7</v>
      </c>
    </row>
    <row r="126">
      <c r="B126" s="48" t="s">
        <v>62</v>
      </c>
      <c r="C126" s="6"/>
      <c r="D126" s="6"/>
      <c r="E126" s="38" t="s">
        <v>63</v>
      </c>
      <c r="F126" s="39">
        <v>2500000.0</v>
      </c>
    </row>
    <row r="127">
      <c r="B127" s="38" t="s">
        <v>14</v>
      </c>
      <c r="C127" s="39">
        <v>2.0E7</v>
      </c>
      <c r="D127" s="6"/>
      <c r="E127" s="41" t="s">
        <v>64</v>
      </c>
      <c r="F127" s="42">
        <v>3.43E7</v>
      </c>
    </row>
    <row r="128">
      <c r="B128" s="38" t="s">
        <v>65</v>
      </c>
      <c r="C128" s="39">
        <v>2000000.0</v>
      </c>
      <c r="D128" s="6"/>
      <c r="E128" s="6"/>
      <c r="F128" s="6"/>
    </row>
    <row r="129">
      <c r="B129" s="41" t="s">
        <v>66</v>
      </c>
      <c r="C129" s="42">
        <v>1.8E7</v>
      </c>
      <c r="D129" s="6"/>
      <c r="E129" s="49" t="s">
        <v>67</v>
      </c>
      <c r="F129" s="50">
        <v>3.95E7</v>
      </c>
    </row>
    <row r="130">
      <c r="B130" s="6"/>
      <c r="C130" s="6"/>
      <c r="D130" s="6"/>
      <c r="E130" s="6"/>
      <c r="F130" s="6"/>
    </row>
    <row r="131">
      <c r="B131" s="51" t="s">
        <v>68</v>
      </c>
      <c r="C131" s="45">
        <v>3.95E7</v>
      </c>
      <c r="D131" s="6"/>
      <c r="E131" s="6"/>
      <c r="F131" s="6"/>
    </row>
  </sheetData>
  <mergeCells count="12">
    <mergeCell ref="C2:D2"/>
    <mergeCell ref="B8:D8"/>
    <mergeCell ref="C22:D22"/>
    <mergeCell ref="B24:D25"/>
    <mergeCell ref="B55:C55"/>
    <mergeCell ref="B48:E48"/>
    <mergeCell ref="B57:E58"/>
    <mergeCell ref="B61:E61"/>
    <mergeCell ref="B81:E82"/>
    <mergeCell ref="A1:H1"/>
    <mergeCell ref="B28:D28"/>
    <mergeCell ref="C42:D42"/>
  </mergeCells>
  <conditionalFormatting sqref="C10:C20">
    <cfRule type="notContainsBlanks" dxfId="0" priority="1">
      <formula>LEN(TRIM(C10))&gt;0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