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8_{6C265639-1CE4-42ED-A2E1-A5A296D10B7C}" xr6:coauthVersionLast="47" xr6:coauthVersionMax="47" xr10:uidLastSave="{00000000-0000-0000-0000-000000000000}"/>
  <bookViews>
    <workbookView xWindow="-120" yWindow="-120" windowWidth="20730" windowHeight="11040" xr2:uid="{2DC0858A-D95A-478E-9FB9-D5251822FB71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5" l="1"/>
  <c r="J15" i="5"/>
  <c r="F34" i="5"/>
  <c r="C21" i="4"/>
  <c r="B21" i="4"/>
  <c r="F22" i="3"/>
  <c r="E22" i="3"/>
  <c r="L22" i="3"/>
  <c r="L24" i="3" s="1"/>
  <c r="K22" i="3"/>
  <c r="I22" i="3"/>
  <c r="H22" i="3"/>
  <c r="G22" i="3"/>
  <c r="D22" i="3"/>
  <c r="C22" i="3"/>
  <c r="C16" i="2"/>
  <c r="D16" i="2"/>
  <c r="D34" i="1"/>
  <c r="C34" i="1"/>
  <c r="D18" i="1"/>
  <c r="C18" i="1"/>
</calcChain>
</file>

<file path=xl/sharedStrings.xml><?xml version="1.0" encoding="utf-8"?>
<sst xmlns="http://schemas.openxmlformats.org/spreadsheetml/2006/main" count="177" uniqueCount="95">
  <si>
    <t>Nama : Nadia sifa fauziah</t>
  </si>
  <si>
    <t>NPM   : 2513031003</t>
  </si>
  <si>
    <t>Kelas  : 2025A</t>
  </si>
  <si>
    <t xml:space="preserve">Laporan keuangan PT KLM </t>
  </si>
  <si>
    <t>No</t>
  </si>
  <si>
    <t xml:space="preserve">Akun </t>
  </si>
  <si>
    <t xml:space="preserve">Debit </t>
  </si>
  <si>
    <t xml:space="preserve">Kredit </t>
  </si>
  <si>
    <t>1.</t>
  </si>
  <si>
    <t xml:space="preserve">Kas </t>
  </si>
  <si>
    <t>2.</t>
  </si>
  <si>
    <t xml:space="preserve">Piutang Usaha </t>
  </si>
  <si>
    <t>3.</t>
  </si>
  <si>
    <t>Persediaan</t>
  </si>
  <si>
    <t>4.</t>
  </si>
  <si>
    <t xml:space="preserve">Peralatan </t>
  </si>
  <si>
    <t>5.</t>
  </si>
  <si>
    <t xml:space="preserve">Utang Usaha </t>
  </si>
  <si>
    <t>6.</t>
  </si>
  <si>
    <t xml:space="preserve">Modal Pemilik </t>
  </si>
  <si>
    <t>7.</t>
  </si>
  <si>
    <t>Pendapatan Jasa</t>
  </si>
  <si>
    <t>8.</t>
  </si>
  <si>
    <t xml:space="preserve">Beban Gaji </t>
  </si>
  <si>
    <t>9.</t>
  </si>
  <si>
    <t xml:space="preserve">Beban Penyusutan </t>
  </si>
  <si>
    <t>10.</t>
  </si>
  <si>
    <t xml:space="preserve">Beban Lain-lain </t>
  </si>
  <si>
    <t xml:space="preserve">Total </t>
  </si>
  <si>
    <t>Terjadi ketidak seimbangan dari total saldo, yaitu selisih sebesar Rp. 16.800.000</t>
  </si>
  <si>
    <t xml:space="preserve">Naraca Saldo Setelah Perbaikan </t>
  </si>
  <si>
    <t>Debit</t>
  </si>
  <si>
    <t>Kredit</t>
  </si>
  <si>
    <t>Dari evaluasi keseimbangan, kemungkinan kesalahanya pada pencatatan diakun modal pemilik yang seharusnya sebesar 31.800.000</t>
  </si>
  <si>
    <t>PT. KLM</t>
  </si>
  <si>
    <t xml:space="preserve">Jurnal Penyesuaian </t>
  </si>
  <si>
    <t xml:space="preserve">Tanggal </t>
  </si>
  <si>
    <t xml:space="preserve">Keterangan </t>
  </si>
  <si>
    <t xml:space="preserve">        Akumulasi Penyusutan</t>
  </si>
  <si>
    <t xml:space="preserve">Beban Kerugian Piutang </t>
  </si>
  <si>
    <t xml:space="preserve">       Cadangan Kerugian Piutang</t>
  </si>
  <si>
    <t xml:space="preserve">       Utang Gaji </t>
  </si>
  <si>
    <t>Ikhtisar L/R</t>
  </si>
  <si>
    <t xml:space="preserve">       Persediaan Awal</t>
  </si>
  <si>
    <t>Persediaan Akhir</t>
  </si>
  <si>
    <t xml:space="preserve">       Ikhtisar L/R</t>
  </si>
  <si>
    <t>TOTAL</t>
  </si>
  <si>
    <t xml:space="preserve">TOTAL </t>
  </si>
  <si>
    <t>31 DESEMBER 2023</t>
  </si>
  <si>
    <t xml:space="preserve">PT.KLM </t>
  </si>
  <si>
    <t xml:space="preserve">Naraca Lajur </t>
  </si>
  <si>
    <t xml:space="preserve">No. Akun </t>
  </si>
  <si>
    <t>Nama Akun</t>
  </si>
  <si>
    <t>Naraca saldo</t>
  </si>
  <si>
    <t xml:space="preserve">Naraca saldo Setelah Penyesuaian </t>
  </si>
  <si>
    <t>Laba/Rugi</t>
  </si>
  <si>
    <t xml:space="preserve">Naraca </t>
  </si>
  <si>
    <t>Piutang Usaha</t>
  </si>
  <si>
    <t xml:space="preserve">Cadangan Kerugian Piutang </t>
  </si>
  <si>
    <t xml:space="preserve">Persediaan Barang Dagang </t>
  </si>
  <si>
    <t>Akumulasi Penyusutan</t>
  </si>
  <si>
    <t>Utang Usaha</t>
  </si>
  <si>
    <t>Utang Gaji</t>
  </si>
  <si>
    <t xml:space="preserve">Pendapatan Jasa </t>
  </si>
  <si>
    <t xml:space="preserve">Beban Penyesuaian </t>
  </si>
  <si>
    <t>Beban Kerugian Piutang</t>
  </si>
  <si>
    <t>Beban Lain-lain</t>
  </si>
  <si>
    <t xml:space="preserve">Laba Bersih </t>
  </si>
  <si>
    <t>Hitunglah Naraca Saldo dan Posting kedalam naraca dan laporan laba rugi</t>
  </si>
  <si>
    <t xml:space="preserve">Saldo Normal </t>
  </si>
  <si>
    <t>Peralatan</t>
  </si>
  <si>
    <t xml:space="preserve">Posting Kedalam Nacara </t>
  </si>
  <si>
    <t>PT.KLM</t>
  </si>
  <si>
    <t>NARACA</t>
  </si>
  <si>
    <t xml:space="preserve">Aktiva Lancar : </t>
  </si>
  <si>
    <t xml:space="preserve">Kewajiban </t>
  </si>
  <si>
    <t xml:space="preserve">Total Aktiva lancar : </t>
  </si>
  <si>
    <t xml:space="preserve">Total Kewajiban </t>
  </si>
  <si>
    <t xml:space="preserve">Aktiva tetap: </t>
  </si>
  <si>
    <t>Modal</t>
  </si>
  <si>
    <t>Laba Bersih</t>
  </si>
  <si>
    <t xml:space="preserve">Total Aktiva Tetap : </t>
  </si>
  <si>
    <t>Total Modal</t>
  </si>
  <si>
    <t xml:space="preserve">Total Aktiva : </t>
  </si>
  <si>
    <t>Total Passiva</t>
  </si>
  <si>
    <t xml:space="preserve">Posting Ke Laba Rugi </t>
  </si>
  <si>
    <t>Pendapatan :</t>
  </si>
  <si>
    <t xml:space="preserve">Total Pendapatan : </t>
  </si>
  <si>
    <t xml:space="preserve">Biaya-biaya : </t>
  </si>
  <si>
    <t>Ikhtisar Laba Rugi</t>
  </si>
  <si>
    <t xml:space="preserve">Total Beban </t>
  </si>
  <si>
    <t>Setelah dilakukan penyesuaian, perusahaan memperoleh keuntungan (laba bersih) sebesar Rp. 2.500.000</t>
  </si>
  <si>
    <t xml:space="preserve"> </t>
  </si>
  <si>
    <t>Beban Penyusutan</t>
  </si>
  <si>
    <t>JURNAL PENYESUAIAN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</si>
</sst>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&quot;Rp&quot;* #,##0_);_(&quot;Rp&quot;* \(#,##0\);_(&quot;Rp&quot;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9.9"/>
      <color theme="10"/>
      <name val="Calibri"/>
      <family val="2"/>
      <charset val="1"/>
    </font>
    <font>
      <b/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164" fontId="0" fillId="0" borderId="6" xfId="0" applyNumberFormat="1" applyBorder="1" applyAlignment="1">
      <alignment horizontal="right"/>
    </xf>
    <xf numFmtId="164" fontId="0" fillId="0" borderId="6" xfId="0" applyNumberFormat="1" applyBorder="1"/>
    <xf numFmtId="0" fontId="0" fillId="0" borderId="8" xfId="0" applyBorder="1"/>
    <xf numFmtId="0" fontId="0" fillId="0" borderId="9" xfId="0" applyBorder="1"/>
    <xf numFmtId="164" fontId="0" fillId="0" borderId="8" xfId="0" applyNumberFormat="1" applyBorder="1" applyAlignment="1">
      <alignment horizontal="right"/>
    </xf>
    <xf numFmtId="164" fontId="0" fillId="0" borderId="8" xfId="0" applyNumberFormat="1" applyBorder="1"/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left"/>
    </xf>
    <xf numFmtId="15" fontId="4" fillId="0" borderId="0" xfId="0" applyNumberFormat="1" applyFont="1" applyAlignment="1">
      <alignment horizontal="center"/>
    </xf>
    <xf numFmtId="0" fontId="0" fillId="0" borderId="10" xfId="0" applyBorder="1"/>
    <xf numFmtId="15" fontId="0" fillId="0" borderId="8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0" fontId="0" fillId="0" borderId="12" xfId="0" applyBorder="1"/>
    <xf numFmtId="164" fontId="0" fillId="0" borderId="0" xfId="0" applyNumberFormat="1"/>
    <xf numFmtId="0" fontId="3" fillId="0" borderId="8" xfId="3" applyBorder="1"/>
    <xf numFmtId="0" fontId="2" fillId="2" borderId="8" xfId="2" applyBorder="1"/>
    <xf numFmtId="0" fontId="2" fillId="2" borderId="10" xfId="2" applyBorder="1"/>
    <xf numFmtId="0" fontId="2" fillId="2" borderId="9" xfId="2" applyBorder="1"/>
    <xf numFmtId="0" fontId="3" fillId="0" borderId="8" xfId="3" applyBorder="1" applyAlignment="1">
      <alignment horizontal="center"/>
    </xf>
    <xf numFmtId="164" fontId="3" fillId="0" borderId="8" xfId="3" applyNumberFormat="1" applyBorder="1"/>
    <xf numFmtId="0" fontId="3" fillId="0" borderId="9" xfId="3" applyBorder="1" applyAlignment="1">
      <alignment horizontal="center"/>
    </xf>
    <xf numFmtId="3" fontId="3" fillId="0" borderId="8" xfId="3" applyNumberFormat="1" applyBorder="1" applyAlignment="1">
      <alignment horizontal="right"/>
    </xf>
    <xf numFmtId="3" fontId="3" fillId="0" borderId="8" xfId="3" applyNumberFormat="1" applyBorder="1"/>
    <xf numFmtId="0" fontId="2" fillId="2" borderId="2" xfId="2" applyBorder="1"/>
    <xf numFmtId="0" fontId="2" fillId="2" borderId="3" xfId="2" applyBorder="1"/>
    <xf numFmtId="0" fontId="2" fillId="2" borderId="4" xfId="2" applyBorder="1"/>
    <xf numFmtId="0" fontId="2" fillId="2" borderId="5" xfId="2" applyBorder="1"/>
    <xf numFmtId="0" fontId="4" fillId="0" borderId="8" xfId="0" applyFont="1" applyBorder="1" applyAlignment="1">
      <alignment horizontal="center" wrapText="1"/>
    </xf>
    <xf numFmtId="0" fontId="3" fillId="2" borderId="8" xfId="3" applyFill="1" applyBorder="1" applyAlignment="1">
      <alignment horizontal="center" wrapText="1"/>
    </xf>
    <xf numFmtId="164" fontId="3" fillId="2" borderId="8" xfId="3" applyNumberFormat="1" applyFill="1" applyBorder="1"/>
    <xf numFmtId="0" fontId="3" fillId="2" borderId="8" xfId="3" applyFill="1" applyBorder="1" applyAlignment="1">
      <alignment horizontal="center"/>
    </xf>
    <xf numFmtId="0" fontId="3" fillId="2" borderId="8" xfId="3" applyFill="1" applyBorder="1"/>
    <xf numFmtId="0" fontId="2" fillId="2" borderId="11" xfId="2" applyBorder="1" applyAlignment="1">
      <alignment horizontal="center" vertical="center" wrapText="1"/>
    </xf>
    <xf numFmtId="0" fontId="2" fillId="2" borderId="11" xfId="2" applyBorder="1" applyAlignment="1">
      <alignment horizontal="center" vertical="center"/>
    </xf>
    <xf numFmtId="0" fontId="2" fillId="2" borderId="10" xfId="2" applyBorder="1" applyAlignment="1">
      <alignment horizontal="center"/>
    </xf>
    <xf numFmtId="0" fontId="2" fillId="2" borderId="9" xfId="2" applyBorder="1" applyAlignment="1">
      <alignment horizontal="center"/>
    </xf>
    <xf numFmtId="0" fontId="2" fillId="2" borderId="9" xfId="2" applyBorder="1"/>
    <xf numFmtId="0" fontId="2" fillId="2" borderId="6" xfId="2" applyBorder="1"/>
    <xf numFmtId="0" fontId="2" fillId="2" borderId="6" xfId="2" applyBorder="1" applyAlignment="1">
      <alignment horizontal="center" vertical="center"/>
    </xf>
    <xf numFmtId="9" fontId="2" fillId="2" borderId="8" xfId="2" applyNumberFormat="1" applyBorder="1"/>
    <xf numFmtId="41" fontId="0" fillId="0" borderId="8" xfId="1" applyFont="1" applyBorder="1"/>
    <xf numFmtId="0" fontId="0" fillId="0" borderId="0" xfId="0" applyAlignment="1">
      <alignment horizontal="center" wrapText="1"/>
    </xf>
    <xf numFmtId="15" fontId="0" fillId="0" borderId="0" xfId="0" applyNumberFormat="1"/>
    <xf numFmtId="0" fontId="0" fillId="0" borderId="14" xfId="0" applyBorder="1"/>
    <xf numFmtId="0" fontId="6" fillId="0" borderId="14" xfId="4" applyBorder="1" applyAlignment="1" applyProtection="1"/>
    <xf numFmtId="0" fontId="0" fillId="3" borderId="8" xfId="0" applyFill="1" applyBorder="1"/>
    <xf numFmtId="164" fontId="0" fillId="3" borderId="8" xfId="0" applyNumberFormat="1" applyFill="1" applyBorder="1"/>
    <xf numFmtId="0" fontId="3" fillId="3" borderId="8" xfId="3" applyFill="1" applyBorder="1" applyAlignment="1">
      <alignment horizontal="center"/>
    </xf>
    <xf numFmtId="164" fontId="3" fillId="3" borderId="8" xfId="3" applyNumberFormat="1" applyFill="1" applyBorder="1"/>
    <xf numFmtId="0" fontId="2" fillId="2" borderId="8" xfId="2" applyBorder="1" applyAlignment="1">
      <alignment vertical="center"/>
    </xf>
    <xf numFmtId="0" fontId="4" fillId="0" borderId="0" xfId="0" applyFont="1" applyAlignment="1">
      <alignment horizontal="center" wrapText="1"/>
    </xf>
    <xf numFmtId="15" fontId="4" fillId="0" borderId="0" xfId="0" applyNumberFormat="1" applyFont="1" applyAlignment="1">
      <alignment horizontal="center" wrapText="1"/>
    </xf>
    <xf numFmtId="0" fontId="0" fillId="0" borderId="15" xfId="0" applyBorder="1" applyAlignment="1">
      <alignment horizontal="left"/>
    </xf>
    <xf numFmtId="0" fontId="0" fillId="0" borderId="16" xfId="0" applyBorder="1"/>
    <xf numFmtId="164" fontId="0" fillId="0" borderId="16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left"/>
    </xf>
    <xf numFmtId="0" fontId="0" fillId="0" borderId="0" xfId="0"/>
    <xf numFmtId="0" fontId="0" fillId="0" borderId="18" xfId="0" applyBorder="1"/>
    <xf numFmtId="0" fontId="0" fillId="0" borderId="19" xfId="0" applyBorder="1"/>
    <xf numFmtId="0" fontId="4" fillId="0" borderId="18" xfId="0" applyFont="1" applyBorder="1"/>
    <xf numFmtId="164" fontId="4" fillId="0" borderId="0" xfId="0" applyNumberFormat="1" applyFont="1"/>
    <xf numFmtId="0" fontId="4" fillId="0" borderId="18" xfId="0" applyFont="1" applyBorder="1"/>
    <xf numFmtId="164" fontId="4" fillId="0" borderId="19" xfId="0" applyNumberFormat="1" applyFont="1" applyBorder="1"/>
    <xf numFmtId="164" fontId="0" fillId="0" borderId="19" xfId="0" applyNumberFormat="1" applyBorder="1"/>
    <xf numFmtId="0" fontId="4" fillId="0" borderId="18" xfId="0" applyFont="1" applyBorder="1" applyAlignment="1">
      <alignment horizontal="left"/>
    </xf>
    <xf numFmtId="41" fontId="0" fillId="0" borderId="18" xfId="1" applyFont="1" applyBorder="1" applyAlignment="1">
      <alignment horizontal="left"/>
    </xf>
    <xf numFmtId="164" fontId="4" fillId="0" borderId="20" xfId="0" applyNumberFormat="1" applyFont="1" applyBorder="1"/>
    <xf numFmtId="0" fontId="0" fillId="0" borderId="21" xfId="0" applyBorder="1"/>
    <xf numFmtId="0" fontId="0" fillId="0" borderId="1" xfId="0" applyBorder="1"/>
    <xf numFmtId="164" fontId="0" fillId="0" borderId="1" xfId="0" applyNumberFormat="1" applyBorder="1"/>
    <xf numFmtId="164" fontId="0" fillId="0" borderId="22" xfId="0" applyNumberFormat="1" applyBorder="1"/>
    <xf numFmtId="0" fontId="0" fillId="0" borderId="0" xfId="0" applyAlignment="1">
      <alignment wrapText="1"/>
    </xf>
    <xf numFmtId="15" fontId="4" fillId="0" borderId="0" xfId="0" applyNumberFormat="1" applyFont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4" fillId="0" borderId="22" xfId="0" applyNumberFormat="1" applyFont="1" applyBorder="1"/>
    <xf numFmtId="15" fontId="4" fillId="3" borderId="10" xfId="2" applyNumberFormat="1" applyFont="1" applyFill="1" applyBorder="1" applyAlignment="1">
      <alignment horizontal="center" wrapText="1"/>
    </xf>
    <xf numFmtId="15" fontId="4" fillId="3" borderId="13" xfId="2" applyNumberFormat="1" applyFont="1" applyFill="1" applyBorder="1" applyAlignment="1">
      <alignment horizontal="center" wrapText="1"/>
    </xf>
    <xf numFmtId="15" fontId="4" fillId="3" borderId="9" xfId="2" applyNumberFormat="1" applyFont="1" applyFill="1" applyBorder="1" applyAlignment="1">
      <alignment horizontal="center" wrapText="1"/>
    </xf>
    <xf numFmtId="0" fontId="7" fillId="2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left"/>
    </xf>
  </cellXfs>
  <cellStyles count="5">
    <cellStyle name="Bad" xfId="2" builtinId="27"/>
    <cellStyle name="Comma [0]" xfId="1" builtinId="6"/>
    <cellStyle name="Hyperlink" xfId="4" builtinId="8"/>
    <cellStyle name="Normal" xfId="0" builtinId="0"/>
    <cellStyle name="Warning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684E-68EC-44F1-A8E6-67B99802396C}">
  <dimension ref="A1:K36"/>
  <sheetViews>
    <sheetView tabSelected="1" topLeftCell="A10" zoomScale="86" zoomScaleNormal="86" workbookViewId="0">
      <selection activeCell="A3" sqref="A3:C3"/>
    </sheetView>
  </sheetViews>
  <sheetFormatPr defaultRowHeight="15" x14ac:dyDescent="0.25"/>
  <cols>
    <col min="1" max="1" width="3.7109375" customWidth="1"/>
    <col min="2" max="2" width="22.7109375" customWidth="1"/>
    <col min="3" max="3" width="19.140625" customWidth="1"/>
    <col min="4" max="4" width="19.5703125" customWidth="1"/>
    <col min="5" max="5" width="32.28515625" customWidth="1"/>
    <col min="11" max="11" width="30.5703125" customWidth="1"/>
  </cols>
  <sheetData>
    <row r="1" spans="1:4" x14ac:dyDescent="0.25">
      <c r="A1" s="14" t="s">
        <v>0</v>
      </c>
      <c r="B1" s="14"/>
      <c r="C1" s="14"/>
    </row>
    <row r="2" spans="1:4" x14ac:dyDescent="0.25">
      <c r="A2" s="14" t="s">
        <v>1</v>
      </c>
      <c r="B2" s="14"/>
      <c r="C2" s="14"/>
    </row>
    <row r="3" spans="1:4" x14ac:dyDescent="0.25">
      <c r="A3" s="14" t="s">
        <v>2</v>
      </c>
      <c r="B3" s="14"/>
      <c r="C3" s="14"/>
    </row>
    <row r="5" spans="1:4" x14ac:dyDescent="0.25">
      <c r="A5" s="2" t="s">
        <v>3</v>
      </c>
      <c r="B5" s="2"/>
      <c r="C5" s="2"/>
      <c r="D5" s="2"/>
    </row>
    <row r="6" spans="1:4" ht="15.75" thickBot="1" x14ac:dyDescent="0.3">
      <c r="A6" s="3"/>
      <c r="B6" s="3"/>
      <c r="C6" s="3"/>
      <c r="D6" s="3"/>
    </row>
    <row r="7" spans="1:4" ht="15.75" thickBot="1" x14ac:dyDescent="0.3">
      <c r="A7" s="31" t="s">
        <v>4</v>
      </c>
      <c r="B7" s="32" t="s">
        <v>5</v>
      </c>
      <c r="C7" s="33" t="s">
        <v>6</v>
      </c>
      <c r="D7" s="34" t="s">
        <v>7</v>
      </c>
    </row>
    <row r="8" spans="1:4" x14ac:dyDescent="0.25">
      <c r="A8" s="4" t="s">
        <v>8</v>
      </c>
      <c r="B8" s="5" t="s">
        <v>9</v>
      </c>
      <c r="C8" s="6">
        <v>10000000</v>
      </c>
      <c r="D8" s="7"/>
    </row>
    <row r="9" spans="1:4" x14ac:dyDescent="0.25">
      <c r="A9" s="8" t="s">
        <v>10</v>
      </c>
      <c r="B9" s="9" t="s">
        <v>11</v>
      </c>
      <c r="C9" s="10">
        <v>7500000</v>
      </c>
      <c r="D9" s="11"/>
    </row>
    <row r="10" spans="1:4" x14ac:dyDescent="0.25">
      <c r="A10" s="8" t="s">
        <v>12</v>
      </c>
      <c r="B10" s="9" t="s">
        <v>13</v>
      </c>
      <c r="C10" s="10">
        <v>5000000</v>
      </c>
      <c r="D10" s="11"/>
    </row>
    <row r="11" spans="1:4" x14ac:dyDescent="0.25">
      <c r="A11" s="8" t="s">
        <v>14</v>
      </c>
      <c r="B11" s="9" t="s">
        <v>15</v>
      </c>
      <c r="C11" s="10">
        <v>20000000</v>
      </c>
      <c r="D11" s="11"/>
    </row>
    <row r="12" spans="1:4" x14ac:dyDescent="0.25">
      <c r="A12" s="8" t="s">
        <v>16</v>
      </c>
      <c r="B12" s="9" t="s">
        <v>17</v>
      </c>
      <c r="C12" s="11"/>
      <c r="D12" s="10">
        <v>4000000</v>
      </c>
    </row>
    <row r="13" spans="1:4" x14ac:dyDescent="0.25">
      <c r="A13" s="8" t="s">
        <v>18</v>
      </c>
      <c r="B13" s="9" t="s">
        <v>19</v>
      </c>
      <c r="C13" s="11"/>
      <c r="D13" s="11">
        <v>15000000</v>
      </c>
    </row>
    <row r="14" spans="1:4" x14ac:dyDescent="0.25">
      <c r="A14" s="8" t="s">
        <v>20</v>
      </c>
      <c r="B14" s="9" t="s">
        <v>21</v>
      </c>
      <c r="C14" s="11"/>
      <c r="D14" s="10">
        <v>12000000</v>
      </c>
    </row>
    <row r="15" spans="1:4" x14ac:dyDescent="0.25">
      <c r="A15" s="8" t="s">
        <v>22</v>
      </c>
      <c r="B15" s="9" t="s">
        <v>23</v>
      </c>
      <c r="C15" s="10">
        <v>3000000</v>
      </c>
      <c r="D15" s="11"/>
    </row>
    <row r="16" spans="1:4" x14ac:dyDescent="0.25">
      <c r="A16" s="8" t="s">
        <v>24</v>
      </c>
      <c r="B16" s="9" t="s">
        <v>25</v>
      </c>
      <c r="C16" s="10">
        <v>1500000</v>
      </c>
      <c r="D16" s="11"/>
    </row>
    <row r="17" spans="1:5" x14ac:dyDescent="0.25">
      <c r="A17" s="8" t="s">
        <v>26</v>
      </c>
      <c r="B17" s="9" t="s">
        <v>27</v>
      </c>
      <c r="C17" s="10">
        <v>800000</v>
      </c>
      <c r="D17" s="11"/>
    </row>
    <row r="18" spans="1:5" x14ac:dyDescent="0.25">
      <c r="A18" s="22"/>
      <c r="B18" s="28" t="s">
        <v>28</v>
      </c>
      <c r="C18" s="29">
        <f>SUM(C8:C17)</f>
        <v>47800000</v>
      </c>
      <c r="D18" s="30">
        <f>SUM(D12:D14)</f>
        <v>31000000</v>
      </c>
    </row>
    <row r="20" spans="1:5" x14ac:dyDescent="0.25">
      <c r="A20" s="94" t="s">
        <v>29</v>
      </c>
      <c r="B20" s="94"/>
      <c r="C20" s="94"/>
      <c r="D20" s="94"/>
      <c r="E20" s="94"/>
    </row>
    <row r="22" spans="1:5" x14ac:dyDescent="0.25">
      <c r="A22" s="12" t="s">
        <v>30</v>
      </c>
      <c r="B22" s="12"/>
      <c r="C22" s="12"/>
    </row>
    <row r="23" spans="1:5" x14ac:dyDescent="0.25">
      <c r="A23" s="23" t="s">
        <v>4</v>
      </c>
      <c r="B23" s="23" t="s">
        <v>5</v>
      </c>
      <c r="C23" s="23" t="s">
        <v>31</v>
      </c>
      <c r="D23" s="23" t="s">
        <v>32</v>
      </c>
    </row>
    <row r="24" spans="1:5" x14ac:dyDescent="0.25">
      <c r="A24" s="8" t="s">
        <v>8</v>
      </c>
      <c r="B24" s="8" t="s">
        <v>9</v>
      </c>
      <c r="C24" s="10">
        <v>10000000</v>
      </c>
      <c r="D24" s="11"/>
    </row>
    <row r="25" spans="1:5" x14ac:dyDescent="0.25">
      <c r="A25" s="8" t="s">
        <v>10</v>
      </c>
      <c r="B25" s="8" t="s">
        <v>11</v>
      </c>
      <c r="C25" s="10">
        <v>7500000</v>
      </c>
      <c r="D25" s="11"/>
    </row>
    <row r="26" spans="1:5" x14ac:dyDescent="0.25">
      <c r="A26" s="8" t="s">
        <v>12</v>
      </c>
      <c r="B26" s="8" t="s">
        <v>13</v>
      </c>
      <c r="C26" s="10">
        <v>5000000</v>
      </c>
      <c r="D26" s="11"/>
    </row>
    <row r="27" spans="1:5" x14ac:dyDescent="0.25">
      <c r="A27" s="8" t="s">
        <v>14</v>
      </c>
      <c r="B27" s="8" t="s">
        <v>15</v>
      </c>
      <c r="C27" s="10">
        <v>20000000</v>
      </c>
      <c r="D27" s="11"/>
    </row>
    <row r="28" spans="1:5" x14ac:dyDescent="0.25">
      <c r="A28" s="8" t="s">
        <v>16</v>
      </c>
      <c r="B28" s="8" t="s">
        <v>17</v>
      </c>
      <c r="C28" s="11"/>
      <c r="D28" s="10">
        <v>4000000</v>
      </c>
    </row>
    <row r="29" spans="1:5" x14ac:dyDescent="0.25">
      <c r="A29" s="8" t="s">
        <v>18</v>
      </c>
      <c r="B29" s="8" t="s">
        <v>19</v>
      </c>
      <c r="C29" s="11"/>
      <c r="D29" s="11">
        <v>31800000</v>
      </c>
    </row>
    <row r="30" spans="1:5" x14ac:dyDescent="0.25">
      <c r="A30" s="8" t="s">
        <v>20</v>
      </c>
      <c r="B30" s="8" t="s">
        <v>21</v>
      </c>
      <c r="C30" s="11"/>
      <c r="D30" s="11">
        <v>12000000</v>
      </c>
    </row>
    <row r="31" spans="1:5" x14ac:dyDescent="0.25">
      <c r="A31" s="8" t="s">
        <v>22</v>
      </c>
      <c r="B31" s="8" t="s">
        <v>23</v>
      </c>
      <c r="C31" s="10">
        <v>3000000</v>
      </c>
      <c r="D31" s="11"/>
    </row>
    <row r="32" spans="1:5" x14ac:dyDescent="0.25">
      <c r="A32" s="8" t="s">
        <v>24</v>
      </c>
      <c r="B32" s="8" t="s">
        <v>25</v>
      </c>
      <c r="C32" s="10">
        <v>1500000</v>
      </c>
      <c r="D32" s="11"/>
    </row>
    <row r="33" spans="1:11" x14ac:dyDescent="0.25">
      <c r="A33" s="8"/>
      <c r="B33" s="8" t="s">
        <v>27</v>
      </c>
      <c r="C33" s="10">
        <v>800000</v>
      </c>
      <c r="D33" s="11"/>
    </row>
    <row r="34" spans="1:11" x14ac:dyDescent="0.25">
      <c r="A34" s="22"/>
      <c r="B34" s="26" t="s">
        <v>28</v>
      </c>
      <c r="C34" s="29">
        <f>SUM(C24:C33)</f>
        <v>47800000</v>
      </c>
      <c r="D34" s="30">
        <f>SUM(D28:D30)</f>
        <v>47800000</v>
      </c>
    </row>
    <row r="36" spans="1:11" x14ac:dyDescent="0.25">
      <c r="A36" s="95" t="s">
        <v>33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</row>
  </sheetData>
  <mergeCells count="7">
    <mergeCell ref="A36:K36"/>
    <mergeCell ref="A1:C1"/>
    <mergeCell ref="A2:C2"/>
    <mergeCell ref="A3:C3"/>
    <mergeCell ref="A5:D6"/>
    <mergeCell ref="A20:E20"/>
    <mergeCell ref="A22:C22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D7B8-CC15-424E-BDC7-745ABFB88D16}">
  <dimension ref="A1:D164"/>
  <sheetViews>
    <sheetView workbookViewId="0">
      <selection sqref="A1:D1"/>
    </sheetView>
  </sheetViews>
  <sheetFormatPr defaultRowHeight="15" x14ac:dyDescent="0.25"/>
  <cols>
    <col min="1" max="1" width="18.42578125" customWidth="1"/>
    <col min="2" max="2" width="31" customWidth="1"/>
    <col min="3" max="3" width="20.7109375" style="8" customWidth="1"/>
    <col min="4" max="4" width="20" customWidth="1"/>
    <col min="5" max="5" width="18" customWidth="1"/>
  </cols>
  <sheetData>
    <row r="1" spans="1:4" x14ac:dyDescent="0.25">
      <c r="A1" s="12" t="s">
        <v>34</v>
      </c>
      <c r="B1" s="12"/>
      <c r="C1" s="12"/>
      <c r="D1" s="12"/>
    </row>
    <row r="2" spans="1:4" x14ac:dyDescent="0.25">
      <c r="A2" s="12" t="s">
        <v>94</v>
      </c>
      <c r="B2" s="12"/>
      <c r="C2" s="12"/>
      <c r="D2" s="12"/>
    </row>
    <row r="3" spans="1:4" x14ac:dyDescent="0.25">
      <c r="A3" s="15" t="s">
        <v>48</v>
      </c>
      <c r="B3" s="15"/>
      <c r="C3" s="15"/>
      <c r="D3" s="15"/>
    </row>
    <row r="4" spans="1:4" x14ac:dyDescent="0.25">
      <c r="C4"/>
    </row>
    <row r="5" spans="1:4" x14ac:dyDescent="0.25">
      <c r="A5" s="23" t="s">
        <v>36</v>
      </c>
      <c r="B5" s="24" t="s">
        <v>37</v>
      </c>
      <c r="C5" s="23" t="s">
        <v>6</v>
      </c>
      <c r="D5" s="25" t="s">
        <v>32</v>
      </c>
    </row>
    <row r="6" spans="1:4" x14ac:dyDescent="0.25">
      <c r="A6" s="17" t="s">
        <v>48</v>
      </c>
      <c r="B6" s="16" t="s">
        <v>25</v>
      </c>
      <c r="C6" s="11">
        <v>2000000</v>
      </c>
      <c r="D6" s="18"/>
    </row>
    <row r="7" spans="1:4" x14ac:dyDescent="0.25">
      <c r="A7" s="17"/>
      <c r="B7" s="16" t="s">
        <v>38</v>
      </c>
      <c r="C7" s="19"/>
      <c r="D7" s="18">
        <v>2000000</v>
      </c>
    </row>
    <row r="8" spans="1:4" x14ac:dyDescent="0.25">
      <c r="A8" s="17" t="s">
        <v>48</v>
      </c>
      <c r="B8" s="16" t="s">
        <v>39</v>
      </c>
      <c r="C8" s="11">
        <v>500000</v>
      </c>
      <c r="D8" s="18"/>
    </row>
    <row r="9" spans="1:4" x14ac:dyDescent="0.25">
      <c r="A9" s="17"/>
      <c r="B9" s="20" t="s">
        <v>40</v>
      </c>
      <c r="C9" s="11"/>
      <c r="D9" s="11">
        <v>500000</v>
      </c>
    </row>
    <row r="10" spans="1:4" x14ac:dyDescent="0.25">
      <c r="A10" s="17" t="s">
        <v>48</v>
      </c>
      <c r="B10" s="8" t="s">
        <v>23</v>
      </c>
      <c r="C10" s="11">
        <v>1200000</v>
      </c>
      <c r="D10" s="18"/>
    </row>
    <row r="11" spans="1:4" x14ac:dyDescent="0.25">
      <c r="A11" s="17"/>
      <c r="B11" s="8" t="s">
        <v>41</v>
      </c>
      <c r="C11" s="11"/>
      <c r="D11" s="11">
        <v>1200000</v>
      </c>
    </row>
    <row r="12" spans="1:4" x14ac:dyDescent="0.25">
      <c r="A12" s="17" t="s">
        <v>48</v>
      </c>
      <c r="B12" s="16" t="s">
        <v>42</v>
      </c>
      <c r="C12" s="11">
        <v>5000000</v>
      </c>
      <c r="D12" s="18"/>
    </row>
    <row r="13" spans="1:4" x14ac:dyDescent="0.25">
      <c r="A13" s="8"/>
      <c r="B13" s="16" t="s">
        <v>43</v>
      </c>
      <c r="C13" s="11"/>
      <c r="D13" s="11">
        <v>5000000</v>
      </c>
    </row>
    <row r="14" spans="1:4" x14ac:dyDescent="0.25">
      <c r="A14" s="8"/>
      <c r="B14" s="16" t="s">
        <v>44</v>
      </c>
      <c r="C14" s="11">
        <v>4500000</v>
      </c>
      <c r="D14" s="18"/>
    </row>
    <row r="15" spans="1:4" x14ac:dyDescent="0.25">
      <c r="A15" s="8"/>
      <c r="B15" s="8" t="s">
        <v>45</v>
      </c>
      <c r="C15" s="11"/>
      <c r="D15" s="11">
        <v>4500000</v>
      </c>
    </row>
    <row r="16" spans="1:4" x14ac:dyDescent="0.25">
      <c r="A16" s="22" t="s">
        <v>46</v>
      </c>
      <c r="B16" s="26" t="s">
        <v>47</v>
      </c>
      <c r="C16" s="27">
        <f>SUM(C6:C14)</f>
        <v>13200000</v>
      </c>
      <c r="D16" s="27">
        <f>SUM(D7:D15)</f>
        <v>13200000</v>
      </c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 s="21"/>
    </row>
    <row r="27" spans="3:3" x14ac:dyDescent="0.25">
      <c r="C27"/>
    </row>
    <row r="28" spans="3:3" x14ac:dyDescent="0.25">
      <c r="C28"/>
    </row>
    <row r="29" spans="3:3" x14ac:dyDescent="0.25">
      <c r="C29"/>
    </row>
    <row r="30" spans="3:3" x14ac:dyDescent="0.25">
      <c r="C30"/>
    </row>
    <row r="31" spans="3:3" x14ac:dyDescent="0.25">
      <c r="C31"/>
    </row>
    <row r="32" spans="3:3" x14ac:dyDescent="0.25">
      <c r="C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</sheetData>
  <mergeCells count="3">
    <mergeCell ref="A1:D1"/>
    <mergeCell ref="A2:D2"/>
    <mergeCell ref="A3:D3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720A-279F-444C-AC64-4D8FB83F11D9}">
  <dimension ref="A2:L24"/>
  <sheetViews>
    <sheetView workbookViewId="0">
      <selection activeCell="A2" sqref="A2:L2"/>
    </sheetView>
  </sheetViews>
  <sheetFormatPr defaultRowHeight="15" x14ac:dyDescent="0.25"/>
  <cols>
    <col min="2" max="2" width="28" customWidth="1"/>
    <col min="3" max="12" width="14" bestFit="1" customWidth="1"/>
  </cols>
  <sheetData>
    <row r="2" spans="1:12" x14ac:dyDescent="0.25">
      <c r="A2" s="35" t="s">
        <v>49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35" t="s">
        <v>50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x14ac:dyDescent="0.25">
      <c r="A4" s="89" t="s">
        <v>48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1"/>
    </row>
    <row r="5" spans="1:12" x14ac:dyDescent="0.25">
      <c r="A5" s="40" t="s">
        <v>51</v>
      </c>
      <c r="B5" s="41" t="s">
        <v>52</v>
      </c>
      <c r="C5" s="42" t="s">
        <v>53</v>
      </c>
      <c r="D5" s="43"/>
      <c r="E5" s="42" t="s">
        <v>35</v>
      </c>
      <c r="F5" s="43"/>
      <c r="G5" s="42" t="s">
        <v>54</v>
      </c>
      <c r="H5" s="43"/>
      <c r="I5" s="42" t="s">
        <v>55</v>
      </c>
      <c r="J5" s="44"/>
      <c r="K5" s="42" t="s">
        <v>56</v>
      </c>
      <c r="L5" s="44"/>
    </row>
    <row r="6" spans="1:12" x14ac:dyDescent="0.25">
      <c r="A6" s="45"/>
      <c r="B6" s="46"/>
      <c r="C6" s="23" t="s">
        <v>31</v>
      </c>
      <c r="D6" s="23" t="s">
        <v>32</v>
      </c>
      <c r="E6" s="23" t="s">
        <v>6</v>
      </c>
      <c r="F6" s="23" t="s">
        <v>32</v>
      </c>
      <c r="G6" s="47" t="s">
        <v>6</v>
      </c>
      <c r="H6" s="23" t="s">
        <v>32</v>
      </c>
      <c r="I6" s="23" t="s">
        <v>31</v>
      </c>
      <c r="J6" s="23" t="s">
        <v>7</v>
      </c>
      <c r="K6" s="23" t="s">
        <v>6</v>
      </c>
      <c r="L6" s="23" t="s">
        <v>7</v>
      </c>
    </row>
    <row r="7" spans="1:12" x14ac:dyDescent="0.25">
      <c r="A7" s="13">
        <v>101</v>
      </c>
      <c r="B7" s="8" t="s">
        <v>9</v>
      </c>
      <c r="C7" s="10">
        <v>10000000</v>
      </c>
      <c r="D7" s="11"/>
      <c r="E7" s="11"/>
      <c r="F7" s="11"/>
      <c r="G7" s="11">
        <v>10000000</v>
      </c>
      <c r="H7" s="11"/>
      <c r="I7" s="11"/>
      <c r="J7" s="11"/>
      <c r="K7" s="11">
        <v>10000000</v>
      </c>
      <c r="L7" s="11"/>
    </row>
    <row r="8" spans="1:12" x14ac:dyDescent="0.25">
      <c r="A8" s="13">
        <v>102</v>
      </c>
      <c r="B8" s="8" t="s">
        <v>57</v>
      </c>
      <c r="C8" s="11">
        <v>7500000</v>
      </c>
      <c r="D8" s="11"/>
      <c r="E8" s="11"/>
      <c r="F8" s="11"/>
      <c r="G8" s="11">
        <v>7500000</v>
      </c>
      <c r="H8" s="11"/>
      <c r="I8" s="11"/>
      <c r="J8" s="11"/>
      <c r="K8" s="11">
        <v>7500000</v>
      </c>
      <c r="L8" s="11"/>
    </row>
    <row r="9" spans="1:12" x14ac:dyDescent="0.25">
      <c r="A9" s="13">
        <v>103</v>
      </c>
      <c r="B9" s="8" t="s">
        <v>58</v>
      </c>
      <c r="C9" s="11"/>
      <c r="D9" s="11"/>
      <c r="E9" s="11"/>
      <c r="F9" s="11">
        <v>500000</v>
      </c>
      <c r="G9" s="11"/>
      <c r="H9" s="11">
        <v>500000</v>
      </c>
      <c r="I9" s="11"/>
      <c r="J9" s="11"/>
      <c r="K9" s="11"/>
      <c r="L9" s="11">
        <v>500000</v>
      </c>
    </row>
    <row r="10" spans="1:12" x14ac:dyDescent="0.25">
      <c r="A10" s="13">
        <v>104</v>
      </c>
      <c r="B10" s="8" t="s">
        <v>59</v>
      </c>
      <c r="C10" s="11">
        <v>5000000</v>
      </c>
      <c r="D10" s="11"/>
      <c r="E10" s="11">
        <v>4500000</v>
      </c>
      <c r="F10" s="11">
        <v>5000000</v>
      </c>
      <c r="G10" s="11">
        <v>4500000</v>
      </c>
      <c r="H10" s="11"/>
      <c r="I10" s="11"/>
      <c r="J10" s="11"/>
      <c r="K10" s="11">
        <v>4500000</v>
      </c>
      <c r="L10" s="11"/>
    </row>
    <row r="11" spans="1:12" x14ac:dyDescent="0.25">
      <c r="A11" s="13">
        <v>105</v>
      </c>
      <c r="B11" s="8" t="s">
        <v>15</v>
      </c>
      <c r="C11" s="11">
        <v>20000000</v>
      </c>
      <c r="D11" s="11"/>
      <c r="E11" s="11"/>
      <c r="F11" s="11"/>
      <c r="G11" s="11">
        <v>20000000</v>
      </c>
      <c r="H11" s="11"/>
      <c r="I11" s="11"/>
      <c r="J11" s="11"/>
      <c r="K11" s="11">
        <v>20000000</v>
      </c>
      <c r="L11" s="11"/>
    </row>
    <row r="12" spans="1:12" x14ac:dyDescent="0.25">
      <c r="A12" s="13">
        <v>106</v>
      </c>
      <c r="B12" s="8" t="s">
        <v>60</v>
      </c>
      <c r="C12" s="11"/>
      <c r="D12" s="11"/>
      <c r="E12" s="11"/>
      <c r="F12" s="11">
        <v>2000000</v>
      </c>
      <c r="G12" s="11"/>
      <c r="H12" s="11">
        <v>2000000</v>
      </c>
      <c r="I12" s="11"/>
      <c r="J12" s="11"/>
      <c r="K12" s="11"/>
      <c r="L12" s="11">
        <v>2000000</v>
      </c>
    </row>
    <row r="13" spans="1:12" x14ac:dyDescent="0.25">
      <c r="A13" s="13">
        <v>201</v>
      </c>
      <c r="B13" s="8" t="s">
        <v>61</v>
      </c>
      <c r="C13" s="11"/>
      <c r="D13" s="11">
        <v>4000000</v>
      </c>
      <c r="E13" s="11"/>
      <c r="F13" s="11"/>
      <c r="G13" s="11"/>
      <c r="H13" s="11">
        <v>4000000</v>
      </c>
      <c r="I13" s="11"/>
      <c r="J13" s="11"/>
      <c r="K13" s="11"/>
      <c r="L13" s="11">
        <v>4000000</v>
      </c>
    </row>
    <row r="14" spans="1:12" x14ac:dyDescent="0.25">
      <c r="A14" s="13">
        <v>202</v>
      </c>
      <c r="B14" s="8" t="s">
        <v>62</v>
      </c>
      <c r="C14" s="11"/>
      <c r="D14" s="11"/>
      <c r="E14" s="11"/>
      <c r="F14" s="11">
        <v>1200000</v>
      </c>
      <c r="G14" s="11"/>
      <c r="H14" s="11">
        <v>1200000</v>
      </c>
      <c r="I14" s="11"/>
      <c r="J14" s="11"/>
      <c r="K14" s="11"/>
      <c r="L14" s="11">
        <v>1200000</v>
      </c>
    </row>
    <row r="15" spans="1:12" x14ac:dyDescent="0.25">
      <c r="A15" s="13">
        <v>301</v>
      </c>
      <c r="B15" s="8" t="s">
        <v>19</v>
      </c>
      <c r="C15" s="11"/>
      <c r="D15" s="11">
        <v>31800000</v>
      </c>
      <c r="E15" s="11"/>
      <c r="F15" s="11"/>
      <c r="G15" s="11"/>
      <c r="H15" s="11">
        <v>31800000</v>
      </c>
      <c r="I15" s="11"/>
      <c r="J15" s="11"/>
      <c r="K15" s="11"/>
      <c r="L15" s="11">
        <v>31800000</v>
      </c>
    </row>
    <row r="16" spans="1:12" x14ac:dyDescent="0.25">
      <c r="A16" s="13">
        <v>302</v>
      </c>
      <c r="B16" s="8" t="s">
        <v>42</v>
      </c>
      <c r="C16" s="11"/>
      <c r="D16" s="11"/>
      <c r="E16" s="11">
        <v>5000000</v>
      </c>
      <c r="F16" s="11">
        <v>4500000</v>
      </c>
      <c r="G16" s="11">
        <v>500000</v>
      </c>
      <c r="H16" s="11"/>
      <c r="I16" s="11">
        <v>500000</v>
      </c>
      <c r="J16" s="11"/>
      <c r="K16" s="11"/>
      <c r="L16" s="11"/>
    </row>
    <row r="17" spans="1:12" x14ac:dyDescent="0.25">
      <c r="A17" s="13">
        <v>401</v>
      </c>
      <c r="B17" s="8" t="s">
        <v>63</v>
      </c>
      <c r="C17" s="11"/>
      <c r="D17" s="11">
        <v>12000000</v>
      </c>
      <c r="E17" s="11"/>
      <c r="F17" s="11"/>
      <c r="G17" s="11"/>
      <c r="H17" s="11">
        <v>12000000</v>
      </c>
      <c r="I17" s="11"/>
      <c r="J17" s="11">
        <v>12000000</v>
      </c>
      <c r="K17" s="11"/>
      <c r="L17" s="11"/>
    </row>
    <row r="18" spans="1:12" x14ac:dyDescent="0.25">
      <c r="A18" s="13">
        <v>501</v>
      </c>
      <c r="B18" s="8" t="s">
        <v>23</v>
      </c>
      <c r="C18" s="11">
        <v>3000000</v>
      </c>
      <c r="D18" s="11"/>
      <c r="E18" s="11">
        <v>1200000</v>
      </c>
      <c r="F18" s="11"/>
      <c r="G18" s="11">
        <v>4200000</v>
      </c>
      <c r="H18" s="11"/>
      <c r="I18" s="11">
        <v>4200000</v>
      </c>
      <c r="J18" s="11"/>
      <c r="K18" s="11"/>
      <c r="L18" s="11"/>
    </row>
    <row r="19" spans="1:12" x14ac:dyDescent="0.25">
      <c r="A19" s="13">
        <v>502</v>
      </c>
      <c r="B19" s="8" t="s">
        <v>93</v>
      </c>
      <c r="C19" s="11">
        <v>1500000</v>
      </c>
      <c r="D19" s="11"/>
      <c r="E19" s="11">
        <v>2000000</v>
      </c>
      <c r="F19" s="11"/>
      <c r="G19" s="11">
        <v>3500000</v>
      </c>
      <c r="H19" s="11"/>
      <c r="I19" s="11">
        <v>3500000</v>
      </c>
      <c r="J19" s="11"/>
      <c r="K19" s="11"/>
      <c r="L19" s="11"/>
    </row>
    <row r="20" spans="1:12" x14ac:dyDescent="0.25">
      <c r="A20" s="13">
        <v>503</v>
      </c>
      <c r="B20" s="8" t="s">
        <v>65</v>
      </c>
      <c r="C20" s="11"/>
      <c r="D20" s="11"/>
      <c r="E20" s="11">
        <v>500000</v>
      </c>
      <c r="F20" s="11"/>
      <c r="G20" s="11">
        <v>500000</v>
      </c>
      <c r="H20" s="11"/>
      <c r="I20" s="11">
        <v>500000</v>
      </c>
      <c r="J20" s="11"/>
      <c r="K20" s="11"/>
      <c r="L20" s="11"/>
    </row>
    <row r="21" spans="1:12" x14ac:dyDescent="0.25">
      <c r="A21" s="13">
        <v>504</v>
      </c>
      <c r="B21" s="8" t="s">
        <v>66</v>
      </c>
      <c r="C21" s="11">
        <v>800000</v>
      </c>
      <c r="D21" s="11"/>
      <c r="E21" s="11"/>
      <c r="F21" s="11"/>
      <c r="G21" s="11">
        <v>800000</v>
      </c>
      <c r="H21" s="11"/>
      <c r="I21" s="11">
        <v>800000</v>
      </c>
      <c r="J21" s="11"/>
      <c r="K21" s="11"/>
      <c r="L21" s="11"/>
    </row>
    <row r="22" spans="1:12" x14ac:dyDescent="0.25">
      <c r="A22" s="13"/>
      <c r="B22" s="36" t="s">
        <v>46</v>
      </c>
      <c r="C22" s="37">
        <f>SUM(C7:C21)</f>
        <v>47800000</v>
      </c>
      <c r="D22" s="37">
        <f>SUM(D13:D17)</f>
        <v>47800000</v>
      </c>
      <c r="E22" s="37">
        <f>SUM(E10:E20)</f>
        <v>13200000</v>
      </c>
      <c r="F22" s="37">
        <f>SUM(F9:F16)</f>
        <v>13200000</v>
      </c>
      <c r="G22" s="37">
        <f>SUM(G7:G21)</f>
        <v>51500000</v>
      </c>
      <c r="H22" s="37">
        <f>SUM(H9:H17)</f>
        <v>51500000</v>
      </c>
      <c r="I22" s="37">
        <f>SUM(I16:I21)</f>
        <v>9500000</v>
      </c>
      <c r="J22" s="37">
        <v>12000000</v>
      </c>
      <c r="K22" s="37">
        <f>SUM(K7:K11)</f>
        <v>42000000</v>
      </c>
      <c r="L22" s="37">
        <f>SUM(L9:L15)</f>
        <v>39500000</v>
      </c>
    </row>
    <row r="23" spans="1:12" x14ac:dyDescent="0.25">
      <c r="A23" s="13"/>
      <c r="B23" s="38" t="s">
        <v>67</v>
      </c>
      <c r="C23" s="37"/>
      <c r="D23" s="37"/>
      <c r="E23" s="37"/>
      <c r="F23" s="37"/>
      <c r="G23" s="37"/>
      <c r="H23" s="37"/>
      <c r="I23" s="37">
        <v>2500000</v>
      </c>
      <c r="J23" s="37"/>
      <c r="K23" s="37"/>
      <c r="L23" s="37">
        <v>2500000</v>
      </c>
    </row>
    <row r="24" spans="1:12" x14ac:dyDescent="0.25">
      <c r="A24" s="13"/>
      <c r="B24" s="39"/>
      <c r="C24" s="37"/>
      <c r="D24" s="37"/>
      <c r="E24" s="37"/>
      <c r="F24" s="37"/>
      <c r="G24" s="37"/>
      <c r="H24" s="37"/>
      <c r="I24" s="37">
        <v>12000000</v>
      </c>
      <c r="J24" s="37"/>
      <c r="K24" s="37"/>
      <c r="L24" s="37">
        <f>SUM(L22:L23)</f>
        <v>42000000</v>
      </c>
    </row>
  </sheetData>
  <mergeCells count="10">
    <mergeCell ref="A2:L2"/>
    <mergeCell ref="A3:L3"/>
    <mergeCell ref="A4:L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674E-E7D2-4EC1-BE0C-BB59CBD8D0DB}">
  <dimension ref="A1:J39"/>
  <sheetViews>
    <sheetView workbookViewId="0">
      <selection activeCell="A3" sqref="A3"/>
    </sheetView>
  </sheetViews>
  <sheetFormatPr defaultRowHeight="15" x14ac:dyDescent="0.25"/>
  <cols>
    <col min="1" max="1" width="28.28515625" customWidth="1"/>
    <col min="2" max="2" width="17" customWidth="1"/>
    <col min="3" max="3" width="17.7109375" customWidth="1"/>
    <col min="5" max="5" width="9.7109375" customWidth="1"/>
  </cols>
  <sheetData>
    <row r="1" spans="1:4" x14ac:dyDescent="0.25">
      <c r="A1" s="14" t="s">
        <v>68</v>
      </c>
      <c r="B1" s="14"/>
      <c r="C1" s="14"/>
      <c r="D1" s="14"/>
    </row>
    <row r="3" spans="1:4" x14ac:dyDescent="0.25">
      <c r="A3" s="93" t="s">
        <v>69</v>
      </c>
    </row>
    <row r="5" spans="1:4" x14ac:dyDescent="0.25">
      <c r="A5" s="57" t="s">
        <v>52</v>
      </c>
      <c r="B5" s="23" t="s">
        <v>6</v>
      </c>
      <c r="C5" s="23" t="s">
        <v>7</v>
      </c>
    </row>
    <row r="6" spans="1:4" x14ac:dyDescent="0.25">
      <c r="A6" s="8" t="s">
        <v>9</v>
      </c>
      <c r="B6" s="11">
        <v>10000000</v>
      </c>
      <c r="C6" s="11"/>
    </row>
    <row r="7" spans="1:4" x14ac:dyDescent="0.25">
      <c r="A7" s="8" t="s">
        <v>57</v>
      </c>
      <c r="B7" s="11">
        <v>7500000</v>
      </c>
      <c r="C7" s="11"/>
    </row>
    <row r="8" spans="1:4" x14ac:dyDescent="0.25">
      <c r="A8" s="8" t="s">
        <v>58</v>
      </c>
      <c r="B8" s="11"/>
      <c r="C8" s="11">
        <v>500000</v>
      </c>
    </row>
    <row r="9" spans="1:4" x14ac:dyDescent="0.25">
      <c r="A9" s="8" t="s">
        <v>59</v>
      </c>
      <c r="B9" s="11">
        <v>4500000</v>
      </c>
      <c r="C9" s="11"/>
    </row>
    <row r="10" spans="1:4" x14ac:dyDescent="0.25">
      <c r="A10" s="48" t="s">
        <v>70</v>
      </c>
      <c r="B10" s="48">
        <v>20000000</v>
      </c>
      <c r="C10" s="48"/>
    </row>
    <row r="11" spans="1:4" x14ac:dyDescent="0.25">
      <c r="A11" s="48" t="s">
        <v>60</v>
      </c>
      <c r="B11" s="48"/>
      <c r="C11" s="48">
        <v>2000000</v>
      </c>
    </row>
    <row r="12" spans="1:4" x14ac:dyDescent="0.25">
      <c r="A12" s="8" t="s">
        <v>61</v>
      </c>
      <c r="B12" s="11"/>
      <c r="C12" s="11">
        <v>4000000</v>
      </c>
    </row>
    <row r="13" spans="1:4" x14ac:dyDescent="0.25">
      <c r="A13" s="8" t="s">
        <v>62</v>
      </c>
      <c r="B13" s="11"/>
      <c r="C13" s="11">
        <v>1200000</v>
      </c>
    </row>
    <row r="14" spans="1:4" x14ac:dyDescent="0.25">
      <c r="A14" s="8" t="s">
        <v>19</v>
      </c>
      <c r="B14" s="11"/>
      <c r="C14" s="11">
        <v>31800000</v>
      </c>
    </row>
    <row r="15" spans="1:4" x14ac:dyDescent="0.25">
      <c r="A15" s="8" t="s">
        <v>42</v>
      </c>
      <c r="B15" s="11">
        <v>500000</v>
      </c>
      <c r="C15" s="11"/>
    </row>
    <row r="16" spans="1:4" x14ac:dyDescent="0.25">
      <c r="A16" s="8" t="s">
        <v>63</v>
      </c>
      <c r="B16" s="11"/>
      <c r="C16" s="11">
        <v>12000000</v>
      </c>
    </row>
    <row r="17" spans="1:10" x14ac:dyDescent="0.25">
      <c r="A17" s="8" t="s">
        <v>23</v>
      </c>
      <c r="B17" s="11">
        <v>4200000</v>
      </c>
      <c r="C17" s="11"/>
    </row>
    <row r="18" spans="1:10" x14ac:dyDescent="0.25">
      <c r="A18" s="8" t="s">
        <v>93</v>
      </c>
      <c r="B18" s="11">
        <v>3500000</v>
      </c>
      <c r="C18" s="11"/>
    </row>
    <row r="19" spans="1:10" x14ac:dyDescent="0.25">
      <c r="A19" s="8" t="s">
        <v>65</v>
      </c>
      <c r="B19" s="11">
        <v>500000</v>
      </c>
      <c r="C19" s="11"/>
    </row>
    <row r="20" spans="1:10" x14ac:dyDescent="0.25">
      <c r="A20" s="53" t="s">
        <v>66</v>
      </c>
      <c r="B20" s="54">
        <v>800000</v>
      </c>
      <c r="C20" s="54"/>
    </row>
    <row r="21" spans="1:10" x14ac:dyDescent="0.25">
      <c r="A21" s="55" t="s">
        <v>46</v>
      </c>
      <c r="B21" s="56">
        <f>SUM(B6:B20)</f>
        <v>51500000</v>
      </c>
      <c r="C21" s="56">
        <f>SUM(C8:C16)</f>
        <v>51500000</v>
      </c>
    </row>
    <row r="24" spans="1:10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</row>
    <row r="26" spans="1:10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</row>
    <row r="27" spans="1:10" x14ac:dyDescent="0.25">
      <c r="A27" s="51"/>
    </row>
    <row r="28" spans="1:10" x14ac:dyDescent="0.25">
      <c r="A28" s="51"/>
    </row>
    <row r="29" spans="1:10" x14ac:dyDescent="0.25">
      <c r="A29" s="52"/>
    </row>
    <row r="30" spans="1:10" x14ac:dyDescent="0.25">
      <c r="A30" s="51"/>
    </row>
    <row r="31" spans="1:10" x14ac:dyDescent="0.25">
      <c r="A31" s="51"/>
    </row>
    <row r="32" spans="1:10" x14ac:dyDescent="0.25">
      <c r="A32" s="51"/>
    </row>
    <row r="33" spans="1:1" x14ac:dyDescent="0.25">
      <c r="A33" s="51"/>
    </row>
    <row r="34" spans="1:1" x14ac:dyDescent="0.25">
      <c r="A34" s="51"/>
    </row>
    <row r="35" spans="1:1" x14ac:dyDescent="0.25">
      <c r="A35" s="51"/>
    </row>
    <row r="36" spans="1:1" x14ac:dyDescent="0.25">
      <c r="A36" s="51"/>
    </row>
    <row r="37" spans="1:1" x14ac:dyDescent="0.25">
      <c r="A37" s="51"/>
    </row>
    <row r="38" spans="1:1" x14ac:dyDescent="0.25">
      <c r="A38" s="51"/>
    </row>
    <row r="39" spans="1:1" x14ac:dyDescent="0.25">
      <c r="A39" s="51"/>
    </row>
  </sheetData>
  <mergeCells count="2">
    <mergeCell ref="A1:D1"/>
    <mergeCell ref="A24:J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E524-3680-432B-A7C7-EB1CA8DA60FF}">
  <dimension ref="A1:J38"/>
  <sheetViews>
    <sheetView zoomScale="89" zoomScaleNormal="89" workbookViewId="0">
      <selection activeCell="H25" sqref="H25"/>
    </sheetView>
  </sheetViews>
  <sheetFormatPr defaultRowHeight="15" x14ac:dyDescent="0.25"/>
  <cols>
    <col min="1" max="1" width="9" customWidth="1"/>
    <col min="5" max="5" width="17" customWidth="1"/>
    <col min="6" max="6" width="18.42578125" customWidth="1"/>
    <col min="8" max="8" width="27.140625" customWidth="1"/>
    <col min="9" max="9" width="14.7109375" bestFit="1" customWidth="1"/>
    <col min="10" max="10" width="19.7109375" customWidth="1"/>
  </cols>
  <sheetData>
    <row r="1" spans="1:10" x14ac:dyDescent="0.25">
      <c r="A1" t="s">
        <v>71</v>
      </c>
    </row>
    <row r="2" spans="1:10" x14ac:dyDescent="0.25">
      <c r="A2" s="58" t="s">
        <v>72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58" t="s">
        <v>73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4.25" customHeight="1" thickBot="1" x14ac:dyDescent="0.3">
      <c r="A4" s="59" t="s">
        <v>48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25">
      <c r="A5" s="60" t="s">
        <v>74</v>
      </c>
      <c r="B5" s="61"/>
      <c r="C5" s="61"/>
      <c r="D5" s="61"/>
      <c r="E5" s="62">
        <v>10000000</v>
      </c>
      <c r="F5" s="62"/>
      <c r="G5" s="63" t="s">
        <v>75</v>
      </c>
      <c r="H5" s="64"/>
      <c r="I5" s="62">
        <v>4000000</v>
      </c>
      <c r="J5" s="65"/>
    </row>
    <row r="6" spans="1:10" x14ac:dyDescent="0.25">
      <c r="A6" s="66" t="s">
        <v>9</v>
      </c>
      <c r="B6" s="67"/>
      <c r="C6" s="67"/>
      <c r="D6" s="67"/>
      <c r="E6" s="21">
        <v>7500000</v>
      </c>
      <c r="F6" s="21"/>
      <c r="G6" s="68" t="s">
        <v>61</v>
      </c>
      <c r="I6" s="21">
        <v>1200000</v>
      </c>
      <c r="J6" s="69"/>
    </row>
    <row r="7" spans="1:10" x14ac:dyDescent="0.25">
      <c r="A7" s="66" t="s">
        <v>57</v>
      </c>
      <c r="B7" s="67"/>
      <c r="C7" s="67"/>
      <c r="D7" s="67"/>
      <c r="E7" s="21">
        <v>-500000</v>
      </c>
      <c r="F7" s="21"/>
      <c r="G7" s="68" t="s">
        <v>62</v>
      </c>
      <c r="J7" s="69"/>
    </row>
    <row r="8" spans="1:10" x14ac:dyDescent="0.25">
      <c r="A8" s="66" t="s">
        <v>58</v>
      </c>
      <c r="B8" s="67"/>
      <c r="C8" s="67"/>
      <c r="D8" s="67"/>
      <c r="E8" s="21">
        <v>4500000</v>
      </c>
      <c r="F8" s="21"/>
      <c r="G8" s="68"/>
      <c r="J8" s="69"/>
    </row>
    <row r="9" spans="1:10" x14ac:dyDescent="0.25">
      <c r="A9" s="66" t="s">
        <v>13</v>
      </c>
      <c r="B9" s="67"/>
      <c r="C9" s="67"/>
      <c r="D9" s="67"/>
      <c r="E9" s="21">
        <v>20000000</v>
      </c>
      <c r="F9" s="21"/>
      <c r="G9" s="68"/>
      <c r="J9" s="69"/>
    </row>
    <row r="10" spans="1:10" x14ac:dyDescent="0.25">
      <c r="A10" s="70" t="s">
        <v>76</v>
      </c>
      <c r="B10" s="67"/>
      <c r="C10" s="67"/>
      <c r="D10" s="67"/>
      <c r="E10" s="21"/>
      <c r="F10" s="71">
        <v>21500000</v>
      </c>
      <c r="G10" s="72" t="s">
        <v>77</v>
      </c>
      <c r="J10" s="73">
        <v>5200000</v>
      </c>
    </row>
    <row r="11" spans="1:10" x14ac:dyDescent="0.25">
      <c r="A11" s="68"/>
      <c r="F11" s="21"/>
      <c r="G11" s="68"/>
      <c r="J11" s="74"/>
    </row>
    <row r="12" spans="1:10" x14ac:dyDescent="0.25">
      <c r="A12" s="75" t="s">
        <v>78</v>
      </c>
      <c r="B12" s="14"/>
      <c r="C12" s="14"/>
      <c r="D12" s="14"/>
      <c r="F12" s="21"/>
      <c r="G12" s="72" t="s">
        <v>79</v>
      </c>
      <c r="J12" s="74"/>
    </row>
    <row r="13" spans="1:10" x14ac:dyDescent="0.25">
      <c r="A13" s="76" t="s">
        <v>15</v>
      </c>
      <c r="B13" s="67"/>
      <c r="C13" s="67"/>
      <c r="D13" s="67"/>
      <c r="E13" s="21">
        <v>20000000</v>
      </c>
      <c r="G13" s="68" t="s">
        <v>19</v>
      </c>
      <c r="I13" s="21">
        <v>31800000</v>
      </c>
      <c r="J13" s="74"/>
    </row>
    <row r="14" spans="1:10" x14ac:dyDescent="0.25">
      <c r="A14" s="76" t="s">
        <v>60</v>
      </c>
      <c r="B14" s="67"/>
      <c r="C14" s="67"/>
      <c r="D14" s="67"/>
      <c r="E14" s="21">
        <v>2000000</v>
      </c>
      <c r="G14" s="68" t="s">
        <v>80</v>
      </c>
      <c r="I14" s="21">
        <v>2500000</v>
      </c>
      <c r="J14" s="74"/>
    </row>
    <row r="15" spans="1:10" x14ac:dyDescent="0.25">
      <c r="A15" s="70" t="s">
        <v>81</v>
      </c>
      <c r="B15" s="67"/>
      <c r="C15" s="67"/>
      <c r="D15" s="67"/>
      <c r="F15" s="77">
        <v>18000000</v>
      </c>
      <c r="G15" s="72" t="s">
        <v>82</v>
      </c>
      <c r="I15" s="21"/>
      <c r="J15" s="77">
        <f xml:space="preserve"> SUM(I13:I14)</f>
        <v>34300000</v>
      </c>
    </row>
    <row r="16" spans="1:10" x14ac:dyDescent="0.25">
      <c r="A16" s="70" t="s">
        <v>83</v>
      </c>
      <c r="B16" s="67"/>
      <c r="C16" s="67"/>
      <c r="D16" s="67"/>
      <c r="F16" s="71">
        <v>39500000</v>
      </c>
      <c r="G16" s="72" t="s">
        <v>84</v>
      </c>
      <c r="I16" s="21"/>
      <c r="J16" s="73">
        <f>SUM(J10:J15)</f>
        <v>39500000</v>
      </c>
    </row>
    <row r="17" spans="1:10" ht="15.75" thickBot="1" x14ac:dyDescent="0.3">
      <c r="A17" s="78"/>
      <c r="B17" s="79"/>
      <c r="C17" s="79"/>
      <c r="D17" s="79"/>
      <c r="E17" s="79"/>
      <c r="F17" s="79"/>
      <c r="G17" s="78"/>
      <c r="H17" s="79"/>
      <c r="I17" s="80"/>
      <c r="J17" s="81"/>
    </row>
    <row r="18" spans="1:10" x14ac:dyDescent="0.25">
      <c r="I18" s="21"/>
      <c r="J18" s="21"/>
    </row>
    <row r="20" spans="1:10" x14ac:dyDescent="0.25">
      <c r="A20" t="s">
        <v>85</v>
      </c>
    </row>
    <row r="21" spans="1:10" x14ac:dyDescent="0.25">
      <c r="A21" s="58" t="s">
        <v>72</v>
      </c>
      <c r="B21" s="58"/>
      <c r="C21" s="58"/>
      <c r="D21" s="58"/>
      <c r="E21" s="58"/>
      <c r="F21" s="58"/>
      <c r="G21" s="82"/>
      <c r="H21" s="82"/>
      <c r="I21" s="82"/>
      <c r="J21" s="82"/>
    </row>
    <row r="22" spans="1:10" x14ac:dyDescent="0.25">
      <c r="A22" s="12" t="s">
        <v>55</v>
      </c>
      <c r="B22" s="12"/>
      <c r="C22" s="12"/>
      <c r="D22" s="12"/>
      <c r="E22" s="12"/>
      <c r="F22" s="12"/>
    </row>
    <row r="23" spans="1:10" ht="15.75" thickBot="1" x14ac:dyDescent="0.3">
      <c r="A23" s="83" t="s">
        <v>48</v>
      </c>
      <c r="B23" s="83"/>
      <c r="C23" s="83"/>
      <c r="D23" s="83"/>
      <c r="E23" s="83"/>
      <c r="F23" s="83"/>
      <c r="G23" s="50"/>
      <c r="H23" s="50"/>
      <c r="I23" s="50"/>
      <c r="J23" s="50"/>
    </row>
    <row r="24" spans="1:10" x14ac:dyDescent="0.25">
      <c r="A24" s="84" t="s">
        <v>86</v>
      </c>
      <c r="B24" s="85"/>
      <c r="C24" s="85"/>
      <c r="D24" s="85"/>
      <c r="E24" s="64"/>
      <c r="F24" s="65"/>
    </row>
    <row r="25" spans="1:10" x14ac:dyDescent="0.25">
      <c r="A25" s="66"/>
      <c r="B25" s="1"/>
      <c r="C25" s="1"/>
      <c r="D25" s="1"/>
      <c r="E25" s="21">
        <v>12000000</v>
      </c>
      <c r="F25" s="69"/>
    </row>
    <row r="26" spans="1:10" x14ac:dyDescent="0.25">
      <c r="A26" s="75" t="s">
        <v>87</v>
      </c>
      <c r="B26" s="14"/>
      <c r="C26" s="14"/>
      <c r="D26" s="14"/>
      <c r="F26" s="73">
        <v>12000000</v>
      </c>
    </row>
    <row r="27" spans="1:10" x14ac:dyDescent="0.25">
      <c r="A27" s="68"/>
      <c r="F27" s="69"/>
    </row>
    <row r="28" spans="1:10" x14ac:dyDescent="0.25">
      <c r="A28" s="75" t="s">
        <v>88</v>
      </c>
      <c r="B28" s="14"/>
      <c r="C28" s="14"/>
      <c r="D28" s="14"/>
      <c r="F28" s="69"/>
    </row>
    <row r="29" spans="1:10" x14ac:dyDescent="0.25">
      <c r="A29" s="66" t="s">
        <v>23</v>
      </c>
      <c r="B29" s="1"/>
      <c r="C29" s="1"/>
      <c r="D29" s="1"/>
      <c r="E29" s="21">
        <v>4200000</v>
      </c>
      <c r="F29" s="69"/>
    </row>
    <row r="30" spans="1:10" x14ac:dyDescent="0.25">
      <c r="A30" s="66" t="s">
        <v>64</v>
      </c>
      <c r="B30" s="1"/>
      <c r="C30" s="1"/>
      <c r="D30" s="1"/>
      <c r="E30" s="21">
        <v>3500000</v>
      </c>
      <c r="F30" s="69"/>
    </row>
    <row r="31" spans="1:10" x14ac:dyDescent="0.25">
      <c r="A31" s="66" t="s">
        <v>65</v>
      </c>
      <c r="B31" s="1"/>
      <c r="C31" s="1"/>
      <c r="D31" s="1"/>
      <c r="E31" s="21">
        <v>500000</v>
      </c>
      <c r="F31" s="69"/>
    </row>
    <row r="32" spans="1:10" x14ac:dyDescent="0.25">
      <c r="A32" s="66" t="s">
        <v>66</v>
      </c>
      <c r="B32" s="1"/>
      <c r="C32" s="1"/>
      <c r="D32" s="1"/>
      <c r="E32" s="21">
        <v>500000</v>
      </c>
      <c r="F32" s="69"/>
    </row>
    <row r="33" spans="1:8" x14ac:dyDescent="0.25">
      <c r="A33" s="66" t="s">
        <v>89</v>
      </c>
      <c r="B33" s="1"/>
      <c r="C33" s="1"/>
      <c r="D33" s="1"/>
      <c r="E33" s="21">
        <v>800000</v>
      </c>
      <c r="F33" s="69"/>
    </row>
    <row r="34" spans="1:8" x14ac:dyDescent="0.25">
      <c r="A34" s="75" t="s">
        <v>90</v>
      </c>
      <c r="B34" s="14"/>
      <c r="C34" s="14"/>
      <c r="D34" s="14"/>
      <c r="F34" s="77">
        <f>SUM(E29:E33)</f>
        <v>9500000</v>
      </c>
    </row>
    <row r="35" spans="1:8" ht="15.75" thickBot="1" x14ac:dyDescent="0.3">
      <c r="A35" s="86" t="s">
        <v>67</v>
      </c>
      <c r="B35" s="87"/>
      <c r="C35" s="87"/>
      <c r="D35" s="87"/>
      <c r="E35" s="79"/>
      <c r="F35" s="88">
        <v>2500000</v>
      </c>
    </row>
    <row r="37" spans="1:8" x14ac:dyDescent="0.25">
      <c r="A37" s="92" t="s">
        <v>91</v>
      </c>
      <c r="B37" s="92"/>
      <c r="C37" s="92"/>
      <c r="D37" s="92"/>
      <c r="E37" s="92"/>
      <c r="F37" s="92"/>
      <c r="G37" s="92"/>
      <c r="H37" s="92"/>
    </row>
    <row r="38" spans="1:8" x14ac:dyDescent="0.25">
      <c r="G38" t="s">
        <v>92</v>
      </c>
    </row>
  </sheetData>
  <mergeCells count="29">
    <mergeCell ref="A32:D32"/>
    <mergeCell ref="A33:D33"/>
    <mergeCell ref="A34:D34"/>
    <mergeCell ref="A35:D35"/>
    <mergeCell ref="A37:H37"/>
    <mergeCell ref="A25:D25"/>
    <mergeCell ref="A26:D26"/>
    <mergeCell ref="A28:D28"/>
    <mergeCell ref="A29:D29"/>
    <mergeCell ref="A30:D30"/>
    <mergeCell ref="A31:D31"/>
    <mergeCell ref="A15:D15"/>
    <mergeCell ref="A16:D16"/>
    <mergeCell ref="A21:F21"/>
    <mergeCell ref="A22:F22"/>
    <mergeCell ref="A23:F23"/>
    <mergeCell ref="A24:D24"/>
    <mergeCell ref="A8:D8"/>
    <mergeCell ref="A9:D9"/>
    <mergeCell ref="A10:D10"/>
    <mergeCell ref="A12:D12"/>
    <mergeCell ref="A13:D13"/>
    <mergeCell ref="A14:D14"/>
    <mergeCell ref="A2:J2"/>
    <mergeCell ref="A3:J3"/>
    <mergeCell ref="A4:J4"/>
    <mergeCell ref="A5:D5"/>
    <mergeCell ref="A6:D6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2025-10-03T23:27:36Z</dcterms:created>
  <dcterms:modified xsi:type="dcterms:W3CDTF">2025-10-04T00:36:18Z</dcterms:modified>
</cp:coreProperties>
</file>