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755" activeTab="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L17" i="2" l="1"/>
  <c r="J17" i="2"/>
  <c r="I17" i="2"/>
  <c r="L14" i="2"/>
  <c r="J14" i="2"/>
  <c r="I11" i="2"/>
  <c r="G11" i="2"/>
  <c r="G17" i="2" s="1"/>
  <c r="L8" i="2"/>
  <c r="J8" i="2"/>
  <c r="D21" i="1"/>
  <c r="F14" i="1"/>
  <c r="D14" i="1"/>
  <c r="F8" i="1"/>
  <c r="D8" i="1"/>
</calcChain>
</file>

<file path=xl/sharedStrings.xml><?xml version="1.0" encoding="utf-8"?>
<sst xmlns="http://schemas.openxmlformats.org/spreadsheetml/2006/main" count="76" uniqueCount="50">
  <si>
    <t>TANGGAL</t>
  </si>
  <si>
    <t>KETERANGAN</t>
  </si>
  <si>
    <t>UNIT</t>
  </si>
  <si>
    <t>HARGA</t>
  </si>
  <si>
    <t>TOTAL</t>
  </si>
  <si>
    <t>Januari</t>
  </si>
  <si>
    <t>Persediaan Awal</t>
  </si>
  <si>
    <t>Pembelian</t>
  </si>
  <si>
    <t>TOTAL BARANG TERSEDIA</t>
  </si>
  <si>
    <t>Penjualan</t>
  </si>
  <si>
    <t>TOTAL PERSEDIAN AKHIR</t>
  </si>
  <si>
    <t xml:space="preserve">Nama: Nabila Nahesi Putri </t>
  </si>
  <si>
    <t>NPM: 2513031001</t>
  </si>
  <si>
    <t>SISTEM PERIODIK</t>
  </si>
  <si>
    <t>HPP (Harga Pokok Penjualan) = Total Barang Tersedia - Total Persediaan Akhir</t>
  </si>
  <si>
    <t xml:space="preserve">Total Barang Tersedia </t>
  </si>
  <si>
    <t>Total Persediaan Akhir</t>
  </si>
  <si>
    <t>Total HPP</t>
  </si>
  <si>
    <t>MASUK</t>
  </si>
  <si>
    <t>KELUAR</t>
  </si>
  <si>
    <t>PERSEDIAAN  AKHIR</t>
  </si>
  <si>
    <t>JUMLAH</t>
  </si>
  <si>
    <t>Persediaan awal</t>
  </si>
  <si>
    <t>HPP</t>
  </si>
  <si>
    <t>SISTEM PERPEKTUAL</t>
  </si>
  <si>
    <t>SISTEM</t>
  </si>
  <si>
    <t>Persediaan Akhir</t>
  </si>
  <si>
    <t>Waktu Perhitungan</t>
  </si>
  <si>
    <t>Periodik</t>
  </si>
  <si>
    <t>Setiap Transaksi</t>
  </si>
  <si>
    <t>Perpektual</t>
  </si>
  <si>
    <t>Setiap Akhir Periode</t>
  </si>
  <si>
    <t xml:space="preserve"> PERBANDINGAN</t>
  </si>
  <si>
    <t xml:space="preserve">   Kenapa sistem perpetual dan sistem periodik dapat menghasilkan perbedaan, padahal keduanya menerapkan metode FIFO yang sama?</t>
  </si>
  <si>
    <t xml:space="preserve">   Karena sistem perpetual mencatat persediaan dan harga pokok penjualan secara terus-menerus setiap kali terjadi transaksi, sedangkan sistem periodik melakukan perhitungan secara keseluruhan pada akhir periode.</t>
  </si>
  <si>
    <t>EVALUASI KELEBIHAN DAN KEKURANGAN</t>
  </si>
  <si>
    <t>KELEBIHAN</t>
  </si>
  <si>
    <t>KEKURANGAN</t>
  </si>
  <si>
    <t>Biaya sistemnya mahal</t>
  </si>
  <si>
    <t>Pengeluaran administrasi lebih rendah.</t>
  </si>
  <si>
    <t>Lebih praktis dan hemat , sesuai untuk usaha kecil</t>
  </si>
  <si>
    <t>Tidak membutuhkan sistem komputer yang rumit</t>
  </si>
  <si>
    <t>Kurang praktis bagi perusahaan yang memiliki banyak transaksi setiap harinya.</t>
  </si>
  <si>
    <t>Selama periode berlangsung, perusahaan tidak dapat mengetahui jumlah stok yang tersisa dengan tepat.</t>
  </si>
  <si>
    <t xml:space="preserve"> Laporan keuangan tidak bisa langsung dibuat karena perhitungan HPP baru dilakukan di akhir periode</t>
  </si>
  <si>
    <t>Sistem bekerja dengan cepat dan otomatis.</t>
  </si>
  <si>
    <t>Harga pokok penjualan dapat langsung diketahui saat transaksi berlangsung.</t>
  </si>
  <si>
    <t>Persediaan barang dapat dipantau kapan saja</t>
  </si>
  <si>
    <t>Jika terjadi gangguan sistem, proses pencatatan stok bisa terhambat.</t>
  </si>
  <si>
    <t>Perlu karyawan yang menguasai penggunaan sistem dan teknologi.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</si>
</sst>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Rp-3809]* #,##0.00_-;\-[$Rp-3809]* #,##0.00_-;_-[$Rp-3809]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2" fillId="0" borderId="0" xfId="0" applyNumberFormat="1" applyFont="1"/>
    <xf numFmtId="164" fontId="1" fillId="2" borderId="2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164" fontId="0" fillId="0" borderId="2" xfId="0" applyNumberFormat="1" applyFont="1" applyBorder="1" applyAlignment="1"/>
    <xf numFmtId="0" fontId="0" fillId="0" borderId="2" xfId="0" applyNumberFormat="1" applyFont="1" applyBorder="1" applyAlignment="1">
      <alignment horizontal="center"/>
    </xf>
    <xf numFmtId="164" fontId="0" fillId="0" borderId="2" xfId="0" applyNumberFormat="1" applyFont="1" applyBorder="1"/>
    <xf numFmtId="0" fontId="0" fillId="0" borderId="2" xfId="0" applyNumberFormat="1" applyFont="1" applyBorder="1" applyAlignment="1">
      <alignment horizontal="left"/>
    </xf>
    <xf numFmtId="164" fontId="1" fillId="3" borderId="2" xfId="0" applyNumberFormat="1" applyFont="1" applyFill="1" applyBorder="1" applyAlignment="1">
      <alignment horizontal="center"/>
    </xf>
    <xf numFmtId="0" fontId="1" fillId="3" borderId="2" xfId="0" applyNumberFormat="1" applyFont="1" applyFill="1" applyBorder="1" applyAlignment="1">
      <alignment horizontal="center"/>
    </xf>
    <xf numFmtId="164" fontId="0" fillId="3" borderId="2" xfId="0" applyNumberFormat="1" applyFont="1" applyFill="1" applyBorder="1"/>
    <xf numFmtId="164" fontId="1" fillId="3" borderId="2" xfId="0" applyNumberFormat="1" applyFont="1" applyFill="1" applyBorder="1"/>
    <xf numFmtId="164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3" xfId="0" applyNumberFormat="1" applyFont="1" applyBorder="1" applyAlignment="1">
      <alignment horizontal="left"/>
    </xf>
    <xf numFmtId="0" fontId="0" fillId="0" borderId="3" xfId="0" applyNumberFormat="1" applyFont="1" applyBorder="1" applyAlignment="1">
      <alignment horizontal="center"/>
    </xf>
    <xf numFmtId="164" fontId="0" fillId="0" borderId="3" xfId="0" applyNumberFormat="1" applyFont="1" applyBorder="1"/>
    <xf numFmtId="164" fontId="1" fillId="0" borderId="1" xfId="0" applyNumberFormat="1" applyFont="1" applyBorder="1" applyAlignment="1">
      <alignment horizontal="center"/>
    </xf>
    <xf numFmtId="164" fontId="2" fillId="0" borderId="0" xfId="0" applyNumberFormat="1" applyFont="1" applyAlignment="1"/>
    <xf numFmtId="164" fontId="1" fillId="0" borderId="0" xfId="0" applyNumberFormat="1" applyFont="1" applyAlignment="1">
      <alignment horizontal="left"/>
    </xf>
    <xf numFmtId="164" fontId="0" fillId="0" borderId="2" xfId="0" applyNumberFormat="1" applyFont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64" fontId="0" fillId="0" borderId="0" xfId="0" applyNumberFormat="1" applyFont="1" applyAlignment="1"/>
    <xf numFmtId="0" fontId="1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/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/>
    </xf>
    <xf numFmtId="164" fontId="0" fillId="0" borderId="0" xfId="0" applyNumberFormat="1" applyFont="1" applyAlignment="1">
      <alignment horizontal="left"/>
    </xf>
    <xf numFmtId="0" fontId="1" fillId="2" borderId="2" xfId="0" applyFont="1" applyFill="1" applyBorder="1"/>
    <xf numFmtId="0" fontId="1" fillId="2" borderId="2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2" xfId="0" applyFont="1" applyBorder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E20" sqref="E20"/>
    </sheetView>
  </sheetViews>
  <sheetFormatPr defaultRowHeight="15" x14ac:dyDescent="0.25"/>
  <cols>
    <col min="1" max="1" width="12" customWidth="1"/>
    <col min="2" max="2" width="13.140625" customWidth="1"/>
    <col min="3" max="3" width="27.7109375" customWidth="1"/>
    <col min="4" max="4" width="27.140625" customWidth="1"/>
    <col min="5" max="5" width="23.42578125" customWidth="1"/>
    <col min="6" max="6" width="25.5703125" customWidth="1"/>
  </cols>
  <sheetData>
    <row r="1" spans="1:6" x14ac:dyDescent="0.25">
      <c r="A1" t="s">
        <v>11</v>
      </c>
    </row>
    <row r="2" spans="1:6" x14ac:dyDescent="0.25">
      <c r="A2" t="s">
        <v>12</v>
      </c>
    </row>
    <row r="3" spans="1:6" x14ac:dyDescent="0.25">
      <c r="A3" s="18" t="s">
        <v>13</v>
      </c>
      <c r="B3" s="18"/>
      <c r="C3" s="18"/>
      <c r="D3" s="18"/>
      <c r="E3" s="18"/>
      <c r="F3" s="18"/>
    </row>
    <row r="4" spans="1:6" x14ac:dyDescent="0.25">
      <c r="A4" s="2" t="s">
        <v>0</v>
      </c>
      <c r="B4" s="2"/>
      <c r="C4" s="3" t="s">
        <v>1</v>
      </c>
      <c r="D4" s="4" t="s">
        <v>2</v>
      </c>
      <c r="E4" s="3" t="s">
        <v>3</v>
      </c>
      <c r="F4" s="3" t="s">
        <v>4</v>
      </c>
    </row>
    <row r="5" spans="1:6" x14ac:dyDescent="0.25">
      <c r="A5" s="5" t="s">
        <v>5</v>
      </c>
      <c r="B5" s="6">
        <v>1</v>
      </c>
      <c r="C5" s="7" t="s">
        <v>6</v>
      </c>
      <c r="D5" s="6">
        <v>200</v>
      </c>
      <c r="E5" s="7">
        <v>20000</v>
      </c>
      <c r="F5" s="7">
        <v>4000000</v>
      </c>
    </row>
    <row r="6" spans="1:6" x14ac:dyDescent="0.25">
      <c r="A6" s="8">
        <v>2025</v>
      </c>
      <c r="B6" s="6">
        <v>5</v>
      </c>
      <c r="C6" s="7" t="s">
        <v>7</v>
      </c>
      <c r="D6" s="6">
        <v>300</v>
      </c>
      <c r="E6" s="7">
        <v>22000</v>
      </c>
      <c r="F6" s="7">
        <v>6600000</v>
      </c>
    </row>
    <row r="7" spans="1:6" x14ac:dyDescent="0.25">
      <c r="A7" s="7"/>
      <c r="B7" s="6">
        <v>15</v>
      </c>
      <c r="C7" s="7" t="s">
        <v>7</v>
      </c>
      <c r="D7" s="6">
        <v>150</v>
      </c>
      <c r="E7" s="7">
        <v>23000</v>
      </c>
      <c r="F7" s="7">
        <v>3450000</v>
      </c>
    </row>
    <row r="8" spans="1:6" x14ac:dyDescent="0.25">
      <c r="A8" s="9" t="s">
        <v>8</v>
      </c>
      <c r="B8" s="9"/>
      <c r="C8" s="9"/>
      <c r="D8" s="10">
        <f>SUM(D5:D7)</f>
        <v>650</v>
      </c>
      <c r="E8" s="11"/>
      <c r="F8" s="12">
        <f>SUM(F5:F7)</f>
        <v>14050000</v>
      </c>
    </row>
    <row r="9" spans="1:6" x14ac:dyDescent="0.25">
      <c r="A9" s="13"/>
      <c r="B9" s="14"/>
      <c r="C9" s="13"/>
      <c r="D9" s="14"/>
      <c r="E9" s="13"/>
      <c r="F9" s="13"/>
    </row>
    <row r="10" spans="1:6" x14ac:dyDescent="0.25">
      <c r="A10" s="13"/>
      <c r="B10" s="14"/>
      <c r="C10" s="13"/>
      <c r="D10" s="14"/>
      <c r="E10" s="13"/>
      <c r="F10" s="13"/>
    </row>
    <row r="11" spans="1:6" x14ac:dyDescent="0.25">
      <c r="A11" s="2" t="s">
        <v>0</v>
      </c>
      <c r="B11" s="2"/>
      <c r="C11" s="3" t="s">
        <v>1</v>
      </c>
      <c r="D11" s="4" t="s">
        <v>2</v>
      </c>
      <c r="E11" s="3" t="s">
        <v>3</v>
      </c>
      <c r="F11" s="3" t="s">
        <v>4</v>
      </c>
    </row>
    <row r="12" spans="1:6" x14ac:dyDescent="0.25">
      <c r="A12" s="5" t="s">
        <v>5</v>
      </c>
      <c r="B12" s="6">
        <v>31</v>
      </c>
      <c r="C12" s="7" t="s">
        <v>9</v>
      </c>
      <c r="D12" s="6">
        <v>50</v>
      </c>
      <c r="E12" s="7">
        <v>22000</v>
      </c>
      <c r="F12" s="7">
        <v>1100000</v>
      </c>
    </row>
    <row r="13" spans="1:6" x14ac:dyDescent="0.25">
      <c r="A13" s="15">
        <v>2025</v>
      </c>
      <c r="B13" s="16"/>
      <c r="C13" s="17"/>
      <c r="D13" s="16">
        <v>150</v>
      </c>
      <c r="E13" s="17">
        <v>23000</v>
      </c>
      <c r="F13" s="17">
        <v>3450000</v>
      </c>
    </row>
    <row r="14" spans="1:6" x14ac:dyDescent="0.25">
      <c r="A14" s="9" t="s">
        <v>10</v>
      </c>
      <c r="B14" s="9"/>
      <c r="C14" s="9"/>
      <c r="D14" s="10">
        <f>SUM(D12:D13)</f>
        <v>200</v>
      </c>
      <c r="E14" s="11"/>
      <c r="F14" s="12">
        <f>SUM(F12:F13)</f>
        <v>4550000</v>
      </c>
    </row>
    <row r="17" spans="1:6" x14ac:dyDescent="0.25">
      <c r="A17" s="20" t="s">
        <v>14</v>
      </c>
      <c r="B17" s="20"/>
      <c r="C17" s="20"/>
      <c r="D17" s="20"/>
      <c r="E17" s="20"/>
      <c r="F17" s="20"/>
    </row>
    <row r="18" spans="1:6" x14ac:dyDescent="0.25">
      <c r="A18" s="19"/>
      <c r="B18" s="19"/>
      <c r="C18" s="19"/>
      <c r="D18" s="19"/>
      <c r="E18" s="19"/>
      <c r="F18" s="19"/>
    </row>
    <row r="19" spans="1:6" x14ac:dyDescent="0.25">
      <c r="A19" s="5" t="s">
        <v>15</v>
      </c>
      <c r="B19" s="5"/>
      <c r="C19" s="5"/>
      <c r="D19" s="5">
        <v>14050000</v>
      </c>
      <c r="E19" s="19"/>
      <c r="F19" s="19"/>
    </row>
    <row r="20" spans="1:6" x14ac:dyDescent="0.25">
      <c r="A20" s="7" t="s">
        <v>16</v>
      </c>
      <c r="B20" s="6"/>
      <c r="C20" s="7"/>
      <c r="D20" s="21">
        <v>4550000</v>
      </c>
      <c r="E20" s="1"/>
      <c r="F20" s="1"/>
    </row>
    <row r="21" spans="1:6" x14ac:dyDescent="0.25">
      <c r="A21" s="22" t="s">
        <v>17</v>
      </c>
      <c r="B21" s="23"/>
      <c r="C21" s="24"/>
      <c r="D21" s="25">
        <f>SUM(D19-D20)</f>
        <v>9500000</v>
      </c>
      <c r="E21" s="1"/>
      <c r="F21" s="1"/>
    </row>
  </sheetData>
  <mergeCells count="7">
    <mergeCell ref="A21:C21"/>
    <mergeCell ref="A3:F3"/>
    <mergeCell ref="A4:B4"/>
    <mergeCell ref="A8:C8"/>
    <mergeCell ref="A11:B11"/>
    <mergeCell ref="A14:C14"/>
    <mergeCell ref="A17:F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85" zoomScaleNormal="85" workbookViewId="0">
      <selection activeCell="C30" sqref="C30"/>
    </sheetView>
  </sheetViews>
  <sheetFormatPr defaultRowHeight="15" x14ac:dyDescent="0.25"/>
  <cols>
    <col min="1" max="1" width="15.140625" customWidth="1"/>
    <col min="3" max="3" width="18.5703125" customWidth="1"/>
    <col min="4" max="4" width="18.85546875" customWidth="1"/>
    <col min="5" max="5" width="19" customWidth="1"/>
    <col min="6" max="6" width="23.85546875" customWidth="1"/>
    <col min="7" max="7" width="24" customWidth="1"/>
    <col min="8" max="8" width="21.7109375" customWidth="1"/>
    <col min="9" max="9" width="22.7109375" customWidth="1"/>
    <col min="10" max="10" width="21.85546875" customWidth="1"/>
    <col min="11" max="11" width="15.5703125" customWidth="1"/>
    <col min="12" max="12" width="18.28515625" customWidth="1"/>
  </cols>
  <sheetData>
    <row r="1" spans="1:12" x14ac:dyDescent="0.25">
      <c r="A1" s="37" t="s">
        <v>24</v>
      </c>
      <c r="B1" s="37"/>
      <c r="C1" s="37"/>
      <c r="D1" s="37"/>
      <c r="E1" s="37"/>
      <c r="F1" s="37"/>
      <c r="G1" s="37"/>
      <c r="H1" s="13"/>
      <c r="I1" s="13"/>
      <c r="J1" s="14"/>
      <c r="K1" s="13"/>
      <c r="L1" s="13"/>
    </row>
    <row r="2" spans="1:12" x14ac:dyDescent="0.25">
      <c r="A2" s="13"/>
      <c r="B2" s="14"/>
      <c r="C2" s="13"/>
      <c r="D2" s="14"/>
      <c r="E2" s="13"/>
      <c r="F2" s="26"/>
      <c r="G2" s="14"/>
      <c r="H2" s="13"/>
      <c r="I2" s="13"/>
      <c r="J2" s="14"/>
      <c r="K2" s="13"/>
      <c r="L2" s="13"/>
    </row>
    <row r="3" spans="1:12" x14ac:dyDescent="0.25">
      <c r="A3" s="38" t="s">
        <v>0</v>
      </c>
      <c r="B3" s="38"/>
      <c r="C3" s="38" t="s">
        <v>1</v>
      </c>
      <c r="D3" s="2" t="s">
        <v>18</v>
      </c>
      <c r="E3" s="2"/>
      <c r="F3" s="2"/>
      <c r="G3" s="2" t="s">
        <v>19</v>
      </c>
      <c r="H3" s="2"/>
      <c r="I3" s="2"/>
      <c r="J3" s="2" t="s">
        <v>20</v>
      </c>
      <c r="K3" s="2"/>
      <c r="L3" s="2"/>
    </row>
    <row r="4" spans="1:12" x14ac:dyDescent="0.25">
      <c r="A4" s="38"/>
      <c r="B4" s="38"/>
      <c r="C4" s="38"/>
      <c r="D4" s="39" t="s">
        <v>2</v>
      </c>
      <c r="E4" s="40" t="s">
        <v>3</v>
      </c>
      <c r="F4" s="40" t="s">
        <v>21</v>
      </c>
      <c r="G4" s="39" t="s">
        <v>2</v>
      </c>
      <c r="H4" s="40" t="s">
        <v>3</v>
      </c>
      <c r="I4" s="40" t="s">
        <v>21</v>
      </c>
      <c r="J4" s="39" t="s">
        <v>2</v>
      </c>
      <c r="K4" s="40" t="s">
        <v>3</v>
      </c>
      <c r="L4" s="40" t="s">
        <v>21</v>
      </c>
    </row>
    <row r="5" spans="1:12" x14ac:dyDescent="0.25">
      <c r="A5" s="41" t="s">
        <v>5</v>
      </c>
      <c r="B5" s="29">
        <v>1</v>
      </c>
      <c r="C5" s="42" t="s">
        <v>22</v>
      </c>
      <c r="D5" s="29">
        <v>200</v>
      </c>
      <c r="E5" s="28">
        <v>20000</v>
      </c>
      <c r="F5" s="28">
        <v>4000000</v>
      </c>
      <c r="G5" s="30"/>
      <c r="H5" s="31"/>
      <c r="I5" s="31"/>
      <c r="J5" s="29">
        <v>200</v>
      </c>
      <c r="K5" s="28">
        <v>20000</v>
      </c>
      <c r="L5" s="32">
        <v>4000000</v>
      </c>
    </row>
    <row r="6" spans="1:12" x14ac:dyDescent="0.25">
      <c r="A6" s="6">
        <v>2025</v>
      </c>
      <c r="B6" s="6">
        <v>5</v>
      </c>
      <c r="C6" s="21" t="s">
        <v>7</v>
      </c>
      <c r="D6" s="6">
        <v>300</v>
      </c>
      <c r="E6" s="7">
        <v>22000</v>
      </c>
      <c r="F6" s="5">
        <v>6600000</v>
      </c>
      <c r="G6" s="6"/>
      <c r="H6" s="7"/>
      <c r="I6" s="7"/>
      <c r="J6" s="6">
        <v>200</v>
      </c>
      <c r="K6" s="7">
        <v>20000</v>
      </c>
      <c r="L6" s="7">
        <v>4000000</v>
      </c>
    </row>
    <row r="7" spans="1:12" x14ac:dyDescent="0.25">
      <c r="A7" s="21"/>
      <c r="B7" s="6"/>
      <c r="C7" s="21"/>
      <c r="D7" s="6"/>
      <c r="E7" s="7"/>
      <c r="F7" s="5"/>
      <c r="G7" s="6"/>
      <c r="H7" s="7"/>
      <c r="I7" s="7"/>
      <c r="J7" s="6">
        <v>300</v>
      </c>
      <c r="K7" s="7">
        <v>22000</v>
      </c>
      <c r="L7" s="7">
        <v>6600000</v>
      </c>
    </row>
    <row r="8" spans="1:12" x14ac:dyDescent="0.25">
      <c r="A8" s="7"/>
      <c r="B8" s="6"/>
      <c r="C8" s="21"/>
      <c r="D8" s="6"/>
      <c r="E8" s="7"/>
      <c r="F8" s="5"/>
      <c r="G8" s="6"/>
      <c r="H8" s="7"/>
      <c r="I8" s="7"/>
      <c r="J8" s="27">
        <f>SUM(J6:J7)</f>
        <v>500</v>
      </c>
      <c r="K8" s="7"/>
      <c r="L8" s="33">
        <f>SUM(L6:L7)</f>
        <v>10600000</v>
      </c>
    </row>
    <row r="9" spans="1:12" x14ac:dyDescent="0.25">
      <c r="A9" s="7"/>
      <c r="B9" s="6">
        <v>10</v>
      </c>
      <c r="C9" s="21" t="s">
        <v>9</v>
      </c>
      <c r="D9" s="6"/>
      <c r="E9" s="7"/>
      <c r="F9" s="5"/>
      <c r="G9" s="6">
        <v>200</v>
      </c>
      <c r="H9" s="7">
        <v>20000</v>
      </c>
      <c r="I9" s="7">
        <v>4000000</v>
      </c>
      <c r="J9" s="27"/>
      <c r="K9" s="7"/>
      <c r="L9" s="33"/>
    </row>
    <row r="10" spans="1:12" x14ac:dyDescent="0.25">
      <c r="A10" s="7"/>
      <c r="B10" s="6"/>
      <c r="C10" s="21"/>
      <c r="D10" s="6"/>
      <c r="E10" s="7"/>
      <c r="F10" s="5"/>
      <c r="G10" s="6">
        <v>50</v>
      </c>
      <c r="H10" s="7">
        <v>22000</v>
      </c>
      <c r="I10" s="7">
        <v>1100000</v>
      </c>
      <c r="J10" s="6">
        <v>250</v>
      </c>
      <c r="K10" s="7">
        <v>22000</v>
      </c>
      <c r="L10" s="7">
        <v>5500000</v>
      </c>
    </row>
    <row r="11" spans="1:12" x14ac:dyDescent="0.25">
      <c r="A11" s="7"/>
      <c r="B11" s="6"/>
      <c r="C11" s="21"/>
      <c r="D11" s="6"/>
      <c r="E11" s="7"/>
      <c r="F11" s="5"/>
      <c r="G11" s="27">
        <f>SUM(G9:G10)</f>
        <v>250</v>
      </c>
      <c r="H11" s="7"/>
      <c r="I11" s="33">
        <f>SUM(I9:I10)</f>
        <v>5100000</v>
      </c>
      <c r="J11" s="27">
        <v>250</v>
      </c>
      <c r="K11" s="7"/>
      <c r="L11" s="33">
        <v>5500000</v>
      </c>
    </row>
    <row r="12" spans="1:12" x14ac:dyDescent="0.25">
      <c r="A12" s="7"/>
      <c r="B12" s="6">
        <v>15</v>
      </c>
      <c r="C12" s="21" t="s">
        <v>7</v>
      </c>
      <c r="D12" s="6">
        <v>150</v>
      </c>
      <c r="E12" s="7">
        <v>23000</v>
      </c>
      <c r="F12" s="5">
        <v>3450000</v>
      </c>
      <c r="G12" s="6"/>
      <c r="H12" s="7"/>
      <c r="I12" s="7"/>
      <c r="J12" s="6">
        <v>250</v>
      </c>
      <c r="K12" s="7">
        <v>22000</v>
      </c>
      <c r="L12" s="7">
        <v>5500000</v>
      </c>
    </row>
    <row r="13" spans="1:12" x14ac:dyDescent="0.25">
      <c r="A13" s="7"/>
      <c r="B13" s="6"/>
      <c r="C13" s="21"/>
      <c r="D13" s="6"/>
      <c r="E13" s="7"/>
      <c r="F13" s="5"/>
      <c r="G13" s="6"/>
      <c r="H13" s="7"/>
      <c r="I13" s="7"/>
      <c r="J13" s="6">
        <v>150</v>
      </c>
      <c r="K13" s="7">
        <v>23000</v>
      </c>
      <c r="L13" s="7">
        <v>3450000</v>
      </c>
    </row>
    <row r="14" spans="1:12" x14ac:dyDescent="0.25">
      <c r="A14" s="7"/>
      <c r="B14" s="6"/>
      <c r="C14" s="21"/>
      <c r="D14" s="6"/>
      <c r="E14" s="7"/>
      <c r="F14" s="5"/>
      <c r="G14" s="6"/>
      <c r="H14" s="7"/>
      <c r="I14" s="7"/>
      <c r="J14" s="27">
        <f>SUM(J12:J13)</f>
        <v>400</v>
      </c>
      <c r="K14" s="7"/>
      <c r="L14" s="33">
        <f>SUM(L12:L13)</f>
        <v>8950000</v>
      </c>
    </row>
    <row r="15" spans="1:12" x14ac:dyDescent="0.25">
      <c r="A15" s="7"/>
      <c r="B15" s="6">
        <v>20</v>
      </c>
      <c r="C15" s="21" t="s">
        <v>9</v>
      </c>
      <c r="D15" s="6"/>
      <c r="E15" s="7"/>
      <c r="F15" s="5"/>
      <c r="G15" s="6">
        <v>200</v>
      </c>
      <c r="H15" s="7">
        <v>22000</v>
      </c>
      <c r="I15" s="7">
        <v>4400000</v>
      </c>
      <c r="J15" s="6">
        <v>50</v>
      </c>
      <c r="K15" s="7">
        <v>22000</v>
      </c>
      <c r="L15" s="7">
        <v>1100000</v>
      </c>
    </row>
    <row r="16" spans="1:12" x14ac:dyDescent="0.25">
      <c r="A16" s="7"/>
      <c r="B16" s="6"/>
      <c r="C16" s="7"/>
      <c r="D16" s="6"/>
      <c r="E16" s="7"/>
      <c r="F16" s="5"/>
      <c r="G16" s="27">
        <v>200</v>
      </c>
      <c r="H16" s="7"/>
      <c r="I16" s="33">
        <v>4400000</v>
      </c>
      <c r="J16" s="6">
        <v>150</v>
      </c>
      <c r="K16" s="7">
        <v>23000</v>
      </c>
      <c r="L16" s="7">
        <v>3450000</v>
      </c>
    </row>
    <row r="17" spans="1:12" x14ac:dyDescent="0.25">
      <c r="A17" s="34" t="s">
        <v>23</v>
      </c>
      <c r="B17" s="35"/>
      <c r="C17" s="35"/>
      <c r="D17" s="35"/>
      <c r="E17" s="35"/>
      <c r="F17" s="36"/>
      <c r="G17" s="27">
        <f>SUM(G11,G16)</f>
        <v>450</v>
      </c>
      <c r="H17" s="7"/>
      <c r="I17" s="33">
        <f>SUM(I11,I16)</f>
        <v>9500000</v>
      </c>
      <c r="J17" s="27">
        <f>SUM(J15:J16)</f>
        <v>200</v>
      </c>
      <c r="K17" s="7"/>
      <c r="L17" s="33">
        <f>SUM(L15:L16)</f>
        <v>4550000</v>
      </c>
    </row>
    <row r="20" spans="1:12" x14ac:dyDescent="0.25">
      <c r="A20" s="47" t="s">
        <v>32</v>
      </c>
      <c r="B20" s="47"/>
      <c r="C20" s="47"/>
      <c r="D20" s="47"/>
      <c r="E20" s="47"/>
      <c r="F20" s="47"/>
      <c r="G20" s="14"/>
      <c r="H20" s="13"/>
      <c r="I20" s="13"/>
      <c r="J20" s="14"/>
      <c r="K20" s="13"/>
      <c r="L20" s="13"/>
    </row>
    <row r="21" spans="1:12" x14ac:dyDescent="0.25">
      <c r="A21" s="26"/>
      <c r="B21" s="26"/>
      <c r="C21" s="26"/>
      <c r="D21" s="26"/>
      <c r="E21" s="26"/>
      <c r="F21" s="26"/>
      <c r="G21" s="26"/>
      <c r="H21" s="13"/>
      <c r="I21" s="13"/>
      <c r="J21" s="14"/>
      <c r="K21" s="13"/>
      <c r="L21" s="13"/>
    </row>
    <row r="22" spans="1:12" x14ac:dyDescent="0.25">
      <c r="A22" s="45" t="s">
        <v>25</v>
      </c>
      <c r="B22" s="46" t="s">
        <v>23</v>
      </c>
      <c r="C22" s="46"/>
      <c r="D22" s="46" t="s">
        <v>26</v>
      </c>
      <c r="E22" s="46"/>
      <c r="F22" s="3" t="s">
        <v>27</v>
      </c>
      <c r="G22" s="14"/>
      <c r="H22" s="13"/>
      <c r="I22" s="13"/>
      <c r="J22" s="14"/>
      <c r="K22" s="13"/>
      <c r="L22" s="13"/>
    </row>
    <row r="23" spans="1:12" x14ac:dyDescent="0.25">
      <c r="A23" s="21" t="s">
        <v>28</v>
      </c>
      <c r="B23" s="43">
        <v>9500000</v>
      </c>
      <c r="C23" s="43"/>
      <c r="D23" s="43">
        <v>4550000</v>
      </c>
      <c r="E23" s="43"/>
      <c r="F23" s="21" t="s">
        <v>29</v>
      </c>
      <c r="G23" s="26"/>
      <c r="H23" s="13"/>
      <c r="I23" s="13"/>
      <c r="J23" s="14"/>
      <c r="K23" s="13"/>
      <c r="L23" s="13"/>
    </row>
    <row r="24" spans="1:12" x14ac:dyDescent="0.25">
      <c r="A24" s="21" t="s">
        <v>30</v>
      </c>
      <c r="B24" s="43">
        <v>9500000</v>
      </c>
      <c r="C24" s="43"/>
      <c r="D24" s="43">
        <v>4550000</v>
      </c>
      <c r="E24" s="43"/>
      <c r="F24" s="21" t="s">
        <v>31</v>
      </c>
      <c r="G24" s="14"/>
      <c r="H24" s="13"/>
      <c r="I24" s="13"/>
      <c r="J24" s="14"/>
      <c r="K24" s="13"/>
      <c r="L24" s="13"/>
    </row>
    <row r="25" spans="1:12" x14ac:dyDescent="0.25">
      <c r="A25" s="13"/>
      <c r="B25" s="14"/>
      <c r="C25" s="13"/>
      <c r="D25" s="14"/>
      <c r="E25" s="13"/>
      <c r="F25" s="26"/>
      <c r="G25" s="14"/>
      <c r="H25" s="13"/>
      <c r="I25" s="13"/>
      <c r="J25" s="14"/>
      <c r="K25" s="13"/>
      <c r="L25" s="13"/>
    </row>
    <row r="26" spans="1:12" x14ac:dyDescent="0.25">
      <c r="A26" s="44" t="s">
        <v>33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</row>
    <row r="27" spans="1:12" x14ac:dyDescent="0.25">
      <c r="A27" s="44" t="s">
        <v>34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</row>
  </sheetData>
  <mergeCells count="16">
    <mergeCell ref="B24:C24"/>
    <mergeCell ref="D24:E24"/>
    <mergeCell ref="A26:L26"/>
    <mergeCell ref="A27:L27"/>
    <mergeCell ref="A20:F20"/>
    <mergeCell ref="A17:F17"/>
    <mergeCell ref="A1:G1"/>
    <mergeCell ref="B22:C22"/>
    <mergeCell ref="D22:E22"/>
    <mergeCell ref="B23:C23"/>
    <mergeCell ref="D23:E23"/>
    <mergeCell ref="A3:B4"/>
    <mergeCell ref="C3:C4"/>
    <mergeCell ref="D3:F3"/>
    <mergeCell ref="G3:I3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B20" sqref="B20"/>
    </sheetView>
  </sheetViews>
  <sheetFormatPr defaultRowHeight="15" x14ac:dyDescent="0.25"/>
  <cols>
    <col min="1" max="1" width="10.85546875" customWidth="1"/>
    <col min="2" max="2" width="66.7109375" customWidth="1"/>
    <col min="3" max="3" width="93.7109375" customWidth="1"/>
  </cols>
  <sheetData>
    <row r="1" spans="1:3" x14ac:dyDescent="0.25">
      <c r="A1" s="37" t="s">
        <v>35</v>
      </c>
      <c r="B1" s="37"/>
      <c r="C1" s="37"/>
    </row>
    <row r="2" spans="1:3" x14ac:dyDescent="0.25">
      <c r="A2" s="49"/>
      <c r="B2" s="50"/>
      <c r="C2" s="50"/>
    </row>
    <row r="3" spans="1:3" x14ac:dyDescent="0.25">
      <c r="A3" s="49"/>
      <c r="B3" s="50"/>
      <c r="C3" s="50"/>
    </row>
    <row r="4" spans="1:3" x14ac:dyDescent="0.25">
      <c r="A4" s="53" t="s">
        <v>25</v>
      </c>
      <c r="B4" s="53" t="s">
        <v>36</v>
      </c>
      <c r="C4" s="53" t="s">
        <v>37</v>
      </c>
    </row>
    <row r="5" spans="1:3" x14ac:dyDescent="0.25">
      <c r="A5" s="51" t="s">
        <v>28</v>
      </c>
      <c r="B5" s="48" t="s">
        <v>40</v>
      </c>
      <c r="C5" s="48" t="s">
        <v>42</v>
      </c>
    </row>
    <row r="6" spans="1:3" x14ac:dyDescent="0.25">
      <c r="A6" s="51"/>
      <c r="B6" s="48" t="s">
        <v>41</v>
      </c>
      <c r="C6" s="48" t="s">
        <v>43</v>
      </c>
    </row>
    <row r="7" spans="1:3" x14ac:dyDescent="0.25">
      <c r="A7" s="51"/>
      <c r="B7" s="48" t="s">
        <v>39</v>
      </c>
      <c r="C7" s="48" t="s">
        <v>44</v>
      </c>
    </row>
    <row r="8" spans="1:3" x14ac:dyDescent="0.25">
      <c r="A8" s="52"/>
      <c r="B8" s="48"/>
      <c r="C8" s="48"/>
    </row>
    <row r="9" spans="1:3" x14ac:dyDescent="0.25">
      <c r="A9" s="51" t="s">
        <v>30</v>
      </c>
      <c r="B9" s="48" t="s">
        <v>45</v>
      </c>
      <c r="C9" s="48" t="s">
        <v>38</v>
      </c>
    </row>
    <row r="10" spans="1:3" x14ac:dyDescent="0.25">
      <c r="A10" s="51"/>
      <c r="B10" s="48" t="s">
        <v>47</v>
      </c>
      <c r="C10" s="48" t="s">
        <v>49</v>
      </c>
    </row>
    <row r="11" spans="1:3" x14ac:dyDescent="0.25">
      <c r="A11" s="51"/>
      <c r="B11" s="48" t="s">
        <v>46</v>
      </c>
      <c r="C11" s="48" t="s">
        <v>48</v>
      </c>
    </row>
  </sheetData>
  <mergeCells count="3">
    <mergeCell ref="A1:C1"/>
    <mergeCell ref="A5:A7"/>
    <mergeCell ref="A9:A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2025-10-19T13:36:35Z</dcterms:created>
  <dcterms:modified xsi:type="dcterms:W3CDTF">2025-10-19T14:03:04Z</dcterms:modified>
</cp:coreProperties>
</file>