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xr:revisionPtr revIDLastSave="0" documentId="8_{39192A24-6750-D947-9D8B-ABCF5138323E}" xr6:coauthVersionLast="47" xr6:coauthVersionMax="47" xr10:uidLastSave="{00000000-0000-0000-0000-000000000000}"/>
  <bookViews>
    <workbookView xWindow="120" yWindow="90" windowWidth="15255" windowHeight="5385" activeTab="1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15" i="1"/>
  <c r="D16" i="1"/>
  <c r="D17" i="1"/>
  <c r="E9" i="1"/>
  <c r="E10" i="1"/>
  <c r="E11" i="1"/>
  <c r="E12" i="1"/>
  <c r="C12" i="1"/>
</calcChain>
</file>

<file path=xl/sharedStrings.xml><?xml version="1.0" encoding="utf-8"?>
<sst xmlns="http://schemas.openxmlformats.org/spreadsheetml/2006/main" count="66" uniqueCount="47">
  <si>
    <t xml:space="preserve">A. Sistem Periodik </t>
  </si>
  <si>
    <t xml:space="preserve">Tanggal </t>
  </si>
  <si>
    <t xml:space="preserve">Keterangan </t>
  </si>
  <si>
    <t xml:space="preserve">Unit </t>
  </si>
  <si>
    <t xml:space="preserve">Harga </t>
  </si>
  <si>
    <t>Total</t>
  </si>
  <si>
    <t xml:space="preserve">Persediaan Awal </t>
  </si>
  <si>
    <t xml:space="preserve">Pembelian </t>
  </si>
  <si>
    <t>Total barang yang tersedia untuk dijual</t>
  </si>
  <si>
    <t xml:space="preserve">Nilai Persediaan Akhir </t>
  </si>
  <si>
    <t xml:space="preserve">Harga Pokok Penjualan (HPP) </t>
  </si>
  <si>
    <t>HPP = Barang tersedia untuk dijual  - Persediaan Akhir</t>
  </si>
  <si>
    <t xml:space="preserve">Barang tersedia untuk dijual </t>
  </si>
  <si>
    <t xml:space="preserve">Persediaan Akhir </t>
  </si>
  <si>
    <t xml:space="preserve">HPP </t>
  </si>
  <si>
    <t xml:space="preserve">Harga Pokok Penjualan </t>
  </si>
  <si>
    <t xml:space="preserve">Januari </t>
  </si>
  <si>
    <t>HPP</t>
  </si>
  <si>
    <t>B. Sistem Perpetual</t>
  </si>
  <si>
    <t xml:space="preserve">1. Buatlah Perhitungan Harga Pokok Penjualan (HPP)untuk bulan Januari 2025 menggunakan : </t>
  </si>
  <si>
    <t xml:space="preserve">2. membandingkan HPP dari kedua sistem </t>
  </si>
  <si>
    <t>Sistem Perpetual : Rp 9.500.000</t>
  </si>
  <si>
    <t>Sistem Periodik    :  Rp 9.500.000</t>
  </si>
  <si>
    <t xml:space="preserve">Memiliki hasil yang sama antara FIFO Periodik dan FIFO Perpetual. Perbedaan baru terasa jika frekuensi transaksi tinggi atau variasi harga pembelian </t>
  </si>
  <si>
    <t xml:space="preserve">yang lebih banyak </t>
  </si>
  <si>
    <t xml:space="preserve">3. Evaluasi kelebihan dan Kekurangan kedua sistem </t>
  </si>
  <si>
    <t xml:space="preserve">Kelebihan </t>
  </si>
  <si>
    <t xml:space="preserve">Lebih Sederhana, cocok untuk usaha kecil dengan transaksi sedikit </t>
  </si>
  <si>
    <t xml:space="preserve">Biaya Administrasi lebih murah </t>
  </si>
  <si>
    <t xml:space="preserve">Pencatatan lebih sederhana dan mudah digunakan secara manual </t>
  </si>
  <si>
    <t xml:space="preserve">Kekurangan </t>
  </si>
  <si>
    <t xml:space="preserve">Berisiko terjadi selisih antara pencatatan dan stok sebenarnya </t>
  </si>
  <si>
    <t>HPP dan stok baru diketahui diakhir periode</t>
  </si>
  <si>
    <t>Tidak bisa mengetahui jumlah persediaan secara langsung (tidak real time)</t>
  </si>
  <si>
    <t xml:space="preserve"> Sistem Periodik </t>
  </si>
  <si>
    <t xml:space="preserve">Sistem Perpetual </t>
  </si>
  <si>
    <t>Data persediaan selalu update setiap transaksi (real time)</t>
  </si>
  <si>
    <t xml:space="preserve">Dapat memantauHPP dan laba kotor kapan saja </t>
  </si>
  <si>
    <t xml:space="preserve">Meminimalkan kesalahan atau kehilangan barang </t>
  </si>
  <si>
    <t xml:space="preserve">Cocok untuk perusahaan besar dengan banyak transaksi </t>
  </si>
  <si>
    <t xml:space="preserve">Membutuhkan sistem komputerisasi dan biaya yang lebih tinggi </t>
  </si>
  <si>
    <t>Memerlukan tenaga kerja yang terampil dalam pencatatan dan penggunaan sistem</t>
  </si>
  <si>
    <t xml:space="preserve">Harus dilakukan pengawasan yangketat agar data tetap akurat </t>
  </si>
  <si>
    <t>Kurang efisien untuk usaha kecil</t>
  </si>
  <si>
    <t>NPM  : 2513031019</t>
  </si>
  <si>
    <t>Kelas : 2025 A</t>
  </si>
  <si>
    <t>Nama : Priyo Asdy 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</si>
</sst>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p&quot;* #,##0_);_(&quot;Rp&quot;* \(#,##0\);_(&quot;Rp&quot;* &quot;-&quot;_);_(@_)"/>
    <numFmt numFmtId="165" formatCode="&quot;Rp&quot;#,##0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right"/>
    </xf>
    <xf numFmtId="16" fontId="2" fillId="0" borderId="1" xfId="0" applyNumberFormat="1" applyFont="1" applyBorder="1"/>
    <xf numFmtId="0" fontId="1" fillId="0" borderId="0" xfId="0" applyFont="1" applyBorder="1"/>
    <xf numFmtId="0" fontId="0" fillId="0" borderId="0" xfId="0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left"/>
    </xf>
    <xf numFmtId="164" fontId="0" fillId="0" borderId="0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9" xfId="0" applyBorder="1" applyAlignment="1">
      <alignment horizontal="left"/>
    </xf>
    <xf numFmtId="164" fontId="0" fillId="0" borderId="9" xfId="0" applyNumberFormat="1" applyBorder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164" fontId="1" fillId="3" borderId="5" xfId="0" applyNumberFormat="1" applyFont="1" applyFill="1" applyBorder="1"/>
    <xf numFmtId="164" fontId="1" fillId="3" borderId="1" xfId="0" applyNumberFormat="1" applyFont="1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3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opLeftCell="A5" workbookViewId="0">
      <selection activeCell="C37" sqref="C37"/>
    </sheetView>
  </sheetViews>
  <sheetFormatPr defaultRowHeight="15" x14ac:dyDescent="0.2"/>
  <cols>
    <col min="1" max="1" width="19.90625" customWidth="1"/>
    <col min="2" max="2" width="22.328125" customWidth="1"/>
    <col min="3" max="3" width="16.0078125" customWidth="1"/>
    <col min="4" max="4" width="15.33203125" customWidth="1"/>
    <col min="5" max="5" width="14.66015625" customWidth="1"/>
  </cols>
  <sheetData>
    <row r="1" spans="1:8" x14ac:dyDescent="0.2">
      <c r="A1" t="s">
        <v>46</v>
      </c>
    </row>
    <row r="2" spans="1:8" x14ac:dyDescent="0.2">
      <c r="A2" t="s">
        <v>44</v>
      </c>
    </row>
    <row r="3" spans="1:8" x14ac:dyDescent="0.2">
      <c r="A3" t="s">
        <v>45</v>
      </c>
    </row>
    <row r="5" spans="1:8" x14ac:dyDescent="0.2">
      <c r="A5" t="s">
        <v>19</v>
      </c>
    </row>
    <row r="6" spans="1:8" x14ac:dyDescent="0.2">
      <c r="A6" s="45" t="s">
        <v>0</v>
      </c>
      <c r="B6" s="45"/>
      <c r="C6" s="45"/>
      <c r="D6" s="45"/>
      <c r="E6" s="45"/>
    </row>
    <row r="7" spans="1:8" x14ac:dyDescent="0.2">
      <c r="C7" s="32"/>
    </row>
    <row r="8" spans="1:8" x14ac:dyDescent="0.2">
      <c r="A8" s="33" t="s">
        <v>1</v>
      </c>
      <c r="B8" s="33" t="s">
        <v>2</v>
      </c>
      <c r="C8" s="33" t="s">
        <v>3</v>
      </c>
      <c r="D8" s="33" t="s">
        <v>4</v>
      </c>
      <c r="E8" s="33" t="s">
        <v>5</v>
      </c>
    </row>
    <row r="9" spans="1:8" x14ac:dyDescent="0.2">
      <c r="A9" s="3">
        <v>45658</v>
      </c>
      <c r="B9" s="1" t="s">
        <v>6</v>
      </c>
      <c r="C9" s="5">
        <v>200</v>
      </c>
      <c r="D9" s="6">
        <v>20000</v>
      </c>
      <c r="E9" s="4">
        <f>PRODUCT(C9:D9)</f>
        <v>4000000</v>
      </c>
    </row>
    <row r="10" spans="1:8" x14ac:dyDescent="0.2">
      <c r="A10" s="3">
        <v>45662</v>
      </c>
      <c r="B10" s="1" t="s">
        <v>7</v>
      </c>
      <c r="C10" s="5">
        <v>300</v>
      </c>
      <c r="D10" s="4">
        <v>22000</v>
      </c>
      <c r="E10" s="4">
        <f t="shared" ref="E10:E11" si="0">PRODUCT(C10:D10)</f>
        <v>6600000</v>
      </c>
    </row>
    <row r="11" spans="1:8" x14ac:dyDescent="0.2">
      <c r="A11" s="9">
        <v>45672</v>
      </c>
      <c r="B11" s="8" t="s">
        <v>7</v>
      </c>
      <c r="C11" s="5">
        <v>150</v>
      </c>
      <c r="D11" s="4">
        <v>23000</v>
      </c>
      <c r="E11" s="4">
        <f t="shared" si="0"/>
        <v>3450000</v>
      </c>
    </row>
    <row r="12" spans="1:8" x14ac:dyDescent="0.2">
      <c r="A12" s="46" t="s">
        <v>8</v>
      </c>
      <c r="B12" s="46"/>
      <c r="C12" s="5">
        <f>SUM(C9:C11)</f>
        <v>650</v>
      </c>
      <c r="D12" s="4"/>
      <c r="E12" s="6">
        <f>SUM(E9:E11)</f>
        <v>14050000</v>
      </c>
    </row>
    <row r="13" spans="1:8" x14ac:dyDescent="0.2">
      <c r="B13" s="7"/>
      <c r="E13" s="7"/>
    </row>
    <row r="14" spans="1:8" x14ac:dyDescent="0.2">
      <c r="A14" s="33" t="s">
        <v>1</v>
      </c>
      <c r="B14" s="33" t="s">
        <v>3</v>
      </c>
      <c r="C14" s="33" t="s">
        <v>4</v>
      </c>
      <c r="D14" s="33" t="s">
        <v>5</v>
      </c>
      <c r="H14" s="12"/>
    </row>
    <row r="15" spans="1:8" x14ac:dyDescent="0.2">
      <c r="A15" s="10">
        <v>45672</v>
      </c>
      <c r="B15" s="15">
        <v>150</v>
      </c>
      <c r="C15" s="13">
        <v>23000</v>
      </c>
      <c r="D15" s="14">
        <f>B15*C15</f>
        <v>3450000</v>
      </c>
      <c r="E15" s="11"/>
      <c r="H15" s="12"/>
    </row>
    <row r="16" spans="1:8" x14ac:dyDescent="0.2">
      <c r="A16" s="3">
        <v>45662</v>
      </c>
      <c r="B16" s="2">
        <v>50</v>
      </c>
      <c r="C16" s="13">
        <v>22000</v>
      </c>
      <c r="D16" s="14">
        <f>B16*C16</f>
        <v>1100000</v>
      </c>
      <c r="E16" s="11"/>
    </row>
    <row r="17" spans="1:4" x14ac:dyDescent="0.2">
      <c r="A17" s="16" t="s">
        <v>9</v>
      </c>
      <c r="B17" s="20">
        <v>200</v>
      </c>
      <c r="C17" s="1"/>
      <c r="D17" s="4">
        <f>SUM(D15:D16)</f>
        <v>4550000</v>
      </c>
    </row>
    <row r="19" spans="1:4" x14ac:dyDescent="0.2">
      <c r="A19" s="21" t="s">
        <v>10</v>
      </c>
      <c r="B19" s="12"/>
      <c r="C19" s="12"/>
      <c r="D19" s="12"/>
    </row>
    <row r="20" spans="1:4" x14ac:dyDescent="0.2">
      <c r="A20" t="s">
        <v>11</v>
      </c>
      <c r="C20" s="19"/>
      <c r="D20" s="12"/>
    </row>
    <row r="21" spans="1:4" x14ac:dyDescent="0.2">
      <c r="A21" s="47" t="s">
        <v>12</v>
      </c>
      <c r="B21" s="48"/>
      <c r="C21" s="6">
        <v>14050000</v>
      </c>
    </row>
    <row r="22" spans="1:4" x14ac:dyDescent="0.2">
      <c r="A22" s="49" t="s">
        <v>13</v>
      </c>
      <c r="B22" s="50"/>
      <c r="C22" s="4">
        <v>4550000</v>
      </c>
    </row>
    <row r="23" spans="1:4" x14ac:dyDescent="0.2">
      <c r="A23" s="51" t="s">
        <v>14</v>
      </c>
      <c r="B23" s="52"/>
      <c r="C23" s="34">
        <f>C21-C22</f>
        <v>9500000</v>
      </c>
    </row>
  </sheetData>
  <mergeCells count="5">
    <mergeCell ref="A6:E6"/>
    <mergeCell ref="A12:B12"/>
    <mergeCell ref="A21:B21"/>
    <mergeCell ref="A22:B22"/>
    <mergeCell ref="A23:B2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abSelected="1" zoomScale="80" zoomScaleNormal="80" workbookViewId="0">
      <selection activeCell="A19" sqref="A19:D19"/>
    </sheetView>
  </sheetViews>
  <sheetFormatPr defaultRowHeight="15" x14ac:dyDescent="0.2"/>
  <cols>
    <col min="3" max="3" width="8.875" customWidth="1"/>
    <col min="4" max="4" width="17.62109375" customWidth="1"/>
    <col min="5" max="5" width="15.46875" customWidth="1"/>
    <col min="6" max="6" width="11.02734375" customWidth="1"/>
    <col min="7" max="7" width="15.6015625" customWidth="1"/>
    <col min="8" max="8" width="16.6796875" customWidth="1"/>
    <col min="9" max="9" width="9.55078125" customWidth="1"/>
    <col min="10" max="10" width="14.9296875" customWidth="1"/>
    <col min="11" max="11" width="17.484375" customWidth="1"/>
    <col min="12" max="12" width="15.73828125" customWidth="1"/>
  </cols>
  <sheetData>
    <row r="1" spans="1:11" x14ac:dyDescent="0.2">
      <c r="A1" t="s">
        <v>18</v>
      </c>
    </row>
    <row r="3" spans="1:11" x14ac:dyDescent="0.2">
      <c r="A3" s="53" t="s">
        <v>1</v>
      </c>
      <c r="B3" s="53"/>
      <c r="C3" s="54" t="s">
        <v>7</v>
      </c>
      <c r="D3" s="55"/>
      <c r="E3" s="56"/>
      <c r="F3" s="54" t="s">
        <v>15</v>
      </c>
      <c r="G3" s="55"/>
      <c r="H3" s="56"/>
      <c r="I3" s="57" t="s">
        <v>13</v>
      </c>
      <c r="J3" s="57"/>
      <c r="K3" s="57"/>
    </row>
    <row r="4" spans="1:11" x14ac:dyDescent="0.2">
      <c r="A4" s="53"/>
      <c r="B4" s="53"/>
      <c r="C4" s="33" t="s">
        <v>3</v>
      </c>
      <c r="D4" s="33" t="s">
        <v>4</v>
      </c>
      <c r="E4" s="33" t="s">
        <v>5</v>
      </c>
      <c r="F4" s="33" t="s">
        <v>3</v>
      </c>
      <c r="G4" s="33" t="s">
        <v>4</v>
      </c>
      <c r="H4" s="33" t="s">
        <v>5</v>
      </c>
      <c r="I4" s="33" t="s">
        <v>3</v>
      </c>
      <c r="J4" s="33" t="s">
        <v>4</v>
      </c>
      <c r="K4" s="33" t="s">
        <v>5</v>
      </c>
    </row>
    <row r="5" spans="1:11" x14ac:dyDescent="0.2">
      <c r="A5" s="1">
        <v>2025</v>
      </c>
      <c r="B5" s="5">
        <v>1</v>
      </c>
      <c r="C5" s="5"/>
      <c r="D5" s="4"/>
      <c r="E5" s="1"/>
      <c r="F5" s="5"/>
      <c r="G5" s="4"/>
      <c r="H5" s="1"/>
      <c r="I5" s="2">
        <v>200</v>
      </c>
      <c r="J5" s="4">
        <v>20000</v>
      </c>
      <c r="K5" s="28">
        <v>4000000</v>
      </c>
    </row>
    <row r="6" spans="1:11" x14ac:dyDescent="0.2">
      <c r="A6" s="1" t="s">
        <v>16</v>
      </c>
      <c r="B6" s="5">
        <v>5</v>
      </c>
      <c r="C6" s="5">
        <v>300</v>
      </c>
      <c r="D6" s="4">
        <v>22000</v>
      </c>
      <c r="E6" s="4">
        <v>6600000</v>
      </c>
      <c r="F6" s="5"/>
      <c r="G6" s="4"/>
      <c r="H6" s="4"/>
      <c r="I6" s="5">
        <v>200</v>
      </c>
      <c r="J6" s="4">
        <v>20000</v>
      </c>
      <c r="K6" s="4">
        <v>4000000</v>
      </c>
    </row>
    <row r="7" spans="1:11" x14ac:dyDescent="0.2">
      <c r="A7" s="1"/>
      <c r="B7" s="5"/>
      <c r="C7" s="5"/>
      <c r="D7" s="4"/>
      <c r="E7" s="4"/>
      <c r="F7" s="5"/>
      <c r="G7" s="4"/>
      <c r="H7" s="4"/>
      <c r="I7" s="5">
        <v>300</v>
      </c>
      <c r="J7" s="4">
        <v>22000</v>
      </c>
      <c r="K7" s="4">
        <v>6600000</v>
      </c>
    </row>
    <row r="8" spans="1:11" x14ac:dyDescent="0.2">
      <c r="A8" s="1"/>
      <c r="B8" s="5"/>
      <c r="C8" s="5"/>
      <c r="D8" s="4"/>
      <c r="E8" s="4"/>
      <c r="F8" s="5"/>
      <c r="G8" s="4"/>
      <c r="H8" s="4"/>
      <c r="I8" s="2">
        <v>500</v>
      </c>
      <c r="J8" s="4"/>
      <c r="K8" s="28">
        <v>10600000</v>
      </c>
    </row>
    <row r="9" spans="1:11" x14ac:dyDescent="0.2">
      <c r="A9" s="1"/>
      <c r="B9" s="5">
        <v>10</v>
      </c>
      <c r="C9" s="5"/>
      <c r="D9" s="4"/>
      <c r="E9" s="4"/>
      <c r="F9" s="5">
        <v>200</v>
      </c>
      <c r="G9" s="4">
        <v>20000</v>
      </c>
      <c r="H9" s="4">
        <v>4000000</v>
      </c>
      <c r="I9" s="5">
        <v>250</v>
      </c>
      <c r="J9" s="29">
        <v>22000</v>
      </c>
      <c r="K9" s="28">
        <v>5500000</v>
      </c>
    </row>
    <row r="10" spans="1:11" x14ac:dyDescent="0.2">
      <c r="A10" s="1"/>
      <c r="B10" s="5"/>
      <c r="C10" s="5"/>
      <c r="D10" s="4"/>
      <c r="E10" s="4"/>
      <c r="F10" s="5">
        <v>50</v>
      </c>
      <c r="G10" s="4">
        <v>22000</v>
      </c>
      <c r="H10" s="4">
        <v>1100000</v>
      </c>
      <c r="I10" s="5"/>
      <c r="J10" s="4"/>
      <c r="K10" s="4"/>
    </row>
    <row r="11" spans="1:11" x14ac:dyDescent="0.2">
      <c r="A11" s="1"/>
      <c r="B11" s="5"/>
      <c r="C11" s="5"/>
      <c r="D11" s="4"/>
      <c r="E11" s="4"/>
      <c r="F11" s="5">
        <v>250</v>
      </c>
      <c r="G11" s="4"/>
      <c r="H11" s="28">
        <v>5100000</v>
      </c>
      <c r="I11" s="5"/>
      <c r="J11" s="4"/>
      <c r="K11" s="4"/>
    </row>
    <row r="12" spans="1:11" x14ac:dyDescent="0.2">
      <c r="A12" s="1"/>
      <c r="B12" s="5">
        <v>15</v>
      </c>
      <c r="C12" s="5">
        <v>150</v>
      </c>
      <c r="D12" s="4">
        <v>23000</v>
      </c>
      <c r="E12" s="4">
        <v>3450000</v>
      </c>
      <c r="F12" s="5"/>
      <c r="G12" s="4"/>
      <c r="H12" s="4"/>
      <c r="I12" s="5">
        <v>250</v>
      </c>
      <c r="J12" s="4">
        <v>22000</v>
      </c>
      <c r="K12" s="4">
        <v>5500000</v>
      </c>
    </row>
    <row r="13" spans="1:11" x14ac:dyDescent="0.2">
      <c r="A13" s="1"/>
      <c r="B13" s="5"/>
      <c r="C13" s="5"/>
      <c r="D13" s="4"/>
      <c r="E13" s="4"/>
      <c r="F13" s="5"/>
      <c r="G13" s="4"/>
      <c r="H13" s="4"/>
      <c r="I13" s="5">
        <v>150</v>
      </c>
      <c r="J13" s="4">
        <v>23000</v>
      </c>
      <c r="K13" s="4">
        <v>3450000</v>
      </c>
    </row>
    <row r="14" spans="1:11" x14ac:dyDescent="0.2">
      <c r="A14" s="1"/>
      <c r="B14" s="5"/>
      <c r="C14" s="5"/>
      <c r="D14" s="4"/>
      <c r="E14" s="1"/>
      <c r="F14" s="5"/>
      <c r="G14" s="4"/>
      <c r="H14" s="4"/>
      <c r="I14" s="2">
        <v>400</v>
      </c>
      <c r="J14" s="4"/>
      <c r="K14" s="28">
        <v>8950000</v>
      </c>
    </row>
    <row r="15" spans="1:11" x14ac:dyDescent="0.2">
      <c r="A15" s="1"/>
      <c r="B15" s="5">
        <v>20</v>
      </c>
      <c r="C15" s="5"/>
      <c r="D15" s="1"/>
      <c r="E15" s="1"/>
      <c r="F15" s="5">
        <v>200</v>
      </c>
      <c r="G15" s="4">
        <v>22000</v>
      </c>
      <c r="H15" s="4">
        <v>4400000</v>
      </c>
      <c r="I15" s="5">
        <v>50</v>
      </c>
      <c r="J15" s="4">
        <v>22000</v>
      </c>
      <c r="K15" s="4">
        <v>1100000</v>
      </c>
    </row>
    <row r="16" spans="1:11" x14ac:dyDescent="0.2">
      <c r="A16" s="27"/>
      <c r="B16" s="5"/>
      <c r="C16" s="5"/>
      <c r="D16" s="1"/>
      <c r="E16" s="1"/>
      <c r="F16" s="5"/>
      <c r="G16" s="4"/>
      <c r="H16" s="28">
        <v>4400000</v>
      </c>
      <c r="I16" s="5">
        <v>150</v>
      </c>
      <c r="J16" s="4">
        <v>23000</v>
      </c>
      <c r="K16" s="4">
        <v>3450000</v>
      </c>
    </row>
    <row r="17" spans="1:12" x14ac:dyDescent="0.2">
      <c r="A17" s="54" t="s">
        <v>17</v>
      </c>
      <c r="B17" s="55"/>
      <c r="C17" s="55"/>
      <c r="D17" s="55"/>
      <c r="E17" s="55"/>
      <c r="F17" s="55"/>
      <c r="G17" s="56"/>
      <c r="H17" s="35">
        <v>9500000</v>
      </c>
      <c r="I17" s="33">
        <v>200</v>
      </c>
      <c r="J17" s="36"/>
      <c r="K17" s="35">
        <v>4550000</v>
      </c>
    </row>
    <row r="18" spans="1:12" x14ac:dyDescent="0.2">
      <c r="B18" s="19"/>
      <c r="C18" s="12"/>
      <c r="D18" s="26"/>
      <c r="E18" s="26"/>
      <c r="F18" s="12"/>
      <c r="G18" s="19"/>
      <c r="H18" s="12"/>
      <c r="I18" s="12"/>
      <c r="J18" s="26"/>
      <c r="K18" s="12"/>
    </row>
    <row r="19" spans="1:12" x14ac:dyDescent="0.2">
      <c r="A19" s="62" t="s">
        <v>20</v>
      </c>
      <c r="B19" s="63"/>
      <c r="C19" s="63"/>
      <c r="D19" s="64"/>
      <c r="G19" s="19"/>
    </row>
    <row r="20" spans="1:12" x14ac:dyDescent="0.2">
      <c r="A20" s="47" t="s">
        <v>22</v>
      </c>
      <c r="B20" s="48"/>
      <c r="C20" s="48"/>
      <c r="D20" s="65"/>
      <c r="E20" s="12"/>
      <c r="G20" s="19"/>
    </row>
    <row r="21" spans="1:12" x14ac:dyDescent="0.2">
      <c r="A21" s="66" t="s">
        <v>21</v>
      </c>
      <c r="B21" s="67"/>
      <c r="C21" s="67"/>
      <c r="D21" s="68"/>
      <c r="G21" s="19"/>
    </row>
    <row r="22" spans="1:12" x14ac:dyDescent="0.2">
      <c r="G22" s="19"/>
    </row>
    <row r="23" spans="1:12" x14ac:dyDescent="0.2">
      <c r="A23" s="43" t="s">
        <v>23</v>
      </c>
      <c r="B23" s="37"/>
      <c r="C23" s="37"/>
      <c r="D23" s="37"/>
      <c r="E23" s="37"/>
      <c r="F23" s="37"/>
      <c r="G23" s="38"/>
      <c r="H23" s="37"/>
      <c r="I23" s="37"/>
      <c r="J23" s="37"/>
      <c r="K23" s="37"/>
      <c r="L23" s="39"/>
    </row>
    <row r="24" spans="1:12" x14ac:dyDescent="0.2">
      <c r="A24" s="44" t="s">
        <v>24</v>
      </c>
      <c r="B24" s="41"/>
      <c r="C24" s="41"/>
      <c r="D24" s="41"/>
      <c r="E24" s="41"/>
      <c r="F24" s="41"/>
      <c r="G24" s="40"/>
      <c r="H24" s="41"/>
      <c r="I24" s="41"/>
      <c r="J24" s="41"/>
      <c r="K24" s="41"/>
      <c r="L24" s="42"/>
    </row>
    <row r="25" spans="1:12" x14ac:dyDescent="0.2">
      <c r="G25" s="19"/>
    </row>
    <row r="26" spans="1:12" x14ac:dyDescent="0.2">
      <c r="A26" t="s">
        <v>25</v>
      </c>
      <c r="G26" s="19"/>
    </row>
    <row r="27" spans="1:12" x14ac:dyDescent="0.2">
      <c r="A27" s="62" t="s">
        <v>34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4"/>
    </row>
    <row r="28" spans="1:12" x14ac:dyDescent="0.2">
      <c r="A28" s="69" t="s">
        <v>26</v>
      </c>
      <c r="B28" s="69"/>
      <c r="C28" s="69"/>
      <c r="D28" s="69"/>
      <c r="E28" s="69"/>
      <c r="F28" s="69"/>
      <c r="G28" s="69" t="s">
        <v>30</v>
      </c>
      <c r="H28" s="69"/>
      <c r="I28" s="69"/>
      <c r="J28" s="69"/>
      <c r="K28" s="69"/>
      <c r="L28" s="69"/>
    </row>
    <row r="29" spans="1:12" x14ac:dyDescent="0.2">
      <c r="A29" s="22" t="s">
        <v>27</v>
      </c>
      <c r="B29" s="12"/>
      <c r="C29" s="12"/>
      <c r="D29" s="12"/>
      <c r="E29" s="12"/>
      <c r="F29" s="17"/>
      <c r="G29" s="30" t="s">
        <v>31</v>
      </c>
      <c r="H29" s="12"/>
      <c r="I29" s="12"/>
      <c r="J29" s="12"/>
      <c r="K29" s="12"/>
      <c r="L29" s="17"/>
    </row>
    <row r="30" spans="1:12" x14ac:dyDescent="0.2">
      <c r="A30" s="22" t="s">
        <v>28</v>
      </c>
      <c r="B30" s="12"/>
      <c r="C30" s="12"/>
      <c r="D30" s="12"/>
      <c r="E30" s="12"/>
      <c r="F30" s="17"/>
      <c r="G30" s="30" t="s">
        <v>32</v>
      </c>
      <c r="H30" s="12"/>
      <c r="I30" s="12"/>
      <c r="J30" s="12"/>
      <c r="K30" s="12"/>
      <c r="L30" s="17"/>
    </row>
    <row r="31" spans="1:12" x14ac:dyDescent="0.2">
      <c r="A31" s="23" t="s">
        <v>29</v>
      </c>
      <c r="B31" s="24"/>
      <c r="C31" s="24"/>
      <c r="D31" s="24"/>
      <c r="E31" s="24"/>
      <c r="F31" s="18"/>
      <c r="G31" s="25" t="s">
        <v>33</v>
      </c>
      <c r="H31" s="24"/>
      <c r="I31" s="24"/>
      <c r="J31" s="24"/>
      <c r="K31" s="24"/>
      <c r="L31" s="18"/>
    </row>
    <row r="32" spans="1:12" x14ac:dyDescent="0.2">
      <c r="G32" s="19"/>
    </row>
    <row r="33" spans="1:12" x14ac:dyDescent="0.2">
      <c r="A33" s="61" t="s">
        <v>35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x14ac:dyDescent="0.2">
      <c r="A34" s="58" t="s">
        <v>26</v>
      </c>
      <c r="B34" s="59"/>
      <c r="C34" s="59"/>
      <c r="D34" s="59"/>
      <c r="E34" s="59"/>
      <c r="F34" s="60"/>
      <c r="G34" s="58" t="s">
        <v>30</v>
      </c>
      <c r="H34" s="59"/>
      <c r="I34" s="59"/>
      <c r="J34" s="59"/>
      <c r="K34" s="59"/>
      <c r="L34" s="60"/>
    </row>
    <row r="35" spans="1:12" x14ac:dyDescent="0.2">
      <c r="A35" s="22" t="s">
        <v>36</v>
      </c>
      <c r="B35" s="12"/>
      <c r="C35" s="12"/>
      <c r="D35" s="12"/>
      <c r="E35" s="12"/>
      <c r="F35" s="17"/>
      <c r="G35" s="30" t="s">
        <v>40</v>
      </c>
      <c r="H35" s="12"/>
      <c r="I35" s="12"/>
      <c r="J35" s="12"/>
      <c r="K35" s="12"/>
      <c r="L35" s="17"/>
    </row>
    <row r="36" spans="1:12" x14ac:dyDescent="0.2">
      <c r="A36" s="22" t="s">
        <v>37</v>
      </c>
      <c r="B36" s="12"/>
      <c r="C36" s="12"/>
      <c r="D36" s="12"/>
      <c r="E36" s="12"/>
      <c r="F36" s="17"/>
      <c r="G36" s="30" t="s">
        <v>41</v>
      </c>
      <c r="H36" s="12"/>
      <c r="I36" s="12"/>
      <c r="J36" s="12"/>
      <c r="K36" s="12"/>
      <c r="L36" s="17"/>
    </row>
    <row r="37" spans="1:12" x14ac:dyDescent="0.2">
      <c r="A37" s="22" t="s">
        <v>38</v>
      </c>
      <c r="B37" s="12"/>
      <c r="C37" s="12"/>
      <c r="D37" s="12"/>
      <c r="E37" s="12"/>
      <c r="F37" s="17"/>
      <c r="G37" s="31" t="s">
        <v>42</v>
      </c>
      <c r="H37" s="12"/>
      <c r="I37" s="12"/>
      <c r="J37" s="12"/>
      <c r="K37" s="12"/>
      <c r="L37" s="17"/>
    </row>
    <row r="38" spans="1:12" x14ac:dyDescent="0.2">
      <c r="A38" s="23" t="s">
        <v>39</v>
      </c>
      <c r="B38" s="24"/>
      <c r="C38" s="24"/>
      <c r="D38" s="24"/>
      <c r="E38" s="24"/>
      <c r="F38" s="18"/>
      <c r="G38" s="25" t="s">
        <v>43</v>
      </c>
      <c r="H38" s="24"/>
      <c r="I38" s="24"/>
      <c r="J38" s="24"/>
      <c r="K38" s="24"/>
      <c r="L38" s="18"/>
    </row>
    <row r="39" spans="1:12" x14ac:dyDescent="0.2">
      <c r="G39" s="12"/>
    </row>
    <row r="40" spans="1:12" x14ac:dyDescent="0.2">
      <c r="G40" s="12"/>
    </row>
    <row r="41" spans="1:12" x14ac:dyDescent="0.2">
      <c r="G41" s="12"/>
    </row>
    <row r="42" spans="1:12" x14ac:dyDescent="0.2">
      <c r="G42" s="12"/>
    </row>
    <row r="43" spans="1:12" x14ac:dyDescent="0.2">
      <c r="G43" s="12"/>
    </row>
    <row r="44" spans="1:12" x14ac:dyDescent="0.2">
      <c r="G44" s="12"/>
    </row>
    <row r="45" spans="1:12" x14ac:dyDescent="0.2">
      <c r="G45" s="12"/>
    </row>
  </sheetData>
  <mergeCells count="14">
    <mergeCell ref="A3:B4"/>
    <mergeCell ref="C3:E3"/>
    <mergeCell ref="F3:H3"/>
    <mergeCell ref="I3:K3"/>
    <mergeCell ref="G34:L34"/>
    <mergeCell ref="A34:F34"/>
    <mergeCell ref="A33:L33"/>
    <mergeCell ref="A19:D19"/>
    <mergeCell ref="A17:G17"/>
    <mergeCell ref="A20:D20"/>
    <mergeCell ref="A21:D21"/>
    <mergeCell ref="A28:F28"/>
    <mergeCell ref="G28:L28"/>
    <mergeCell ref="A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U.S.E.R</dc:creator>
  <cp:lastModifiedBy>U.S.E.R</cp:lastModifiedBy>
  <dcterms:created xsi:type="dcterms:W3CDTF">2025-10-18T05:13:01Z</dcterms:created>
  <dcterms:modified xsi:type="dcterms:W3CDTF">2025-10-18T09:12:53Z</dcterms:modified>
</cp:coreProperties>
</file>