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 activeTab="2"/>
  </bookViews>
  <sheets>
    <sheet name="SISTEM PERIODIK" sheetId="2" r:id="rId1"/>
    <sheet name="SISTEM PERPETUAL" sheetId="1" r:id="rId2"/>
    <sheet name="PERBANDINGAN, DAN (+ -)" sheetId="3" r:id="rId3"/>
  </sheets>
  <calcPr calcId="144525"/>
</workbook>
</file>

<file path=xl/calcChain.xml><?xml version="1.0" encoding="utf-8"?>
<calcChain xmlns="http://schemas.openxmlformats.org/spreadsheetml/2006/main">
  <c r="D28" i="1" l="1"/>
  <c r="D30" i="1" s="1"/>
  <c r="I21" i="1"/>
  <c r="K21" i="1"/>
  <c r="H21" i="1"/>
  <c r="E21" i="1"/>
  <c r="K16" i="1"/>
  <c r="C32" i="2" l="1"/>
  <c r="C33" i="2"/>
  <c r="C31" i="2"/>
  <c r="E24" i="2"/>
  <c r="E23" i="2"/>
  <c r="E22" i="2"/>
  <c r="D16" i="2"/>
  <c r="F14" i="2"/>
  <c r="F15" i="2"/>
  <c r="F13" i="2"/>
  <c r="F16" i="2" l="1"/>
  <c r="H19" i="1"/>
  <c r="O31" i="1"/>
  <c r="K20" i="1"/>
  <c r="K19" i="1"/>
  <c r="K17" i="1"/>
  <c r="E17" i="1"/>
  <c r="K15" i="1"/>
  <c r="H15" i="1"/>
  <c r="H14" i="1"/>
  <c r="K12" i="1"/>
  <c r="E12" i="1"/>
  <c r="K11" i="1"/>
</calcChain>
</file>

<file path=xl/sharedStrings.xml><?xml version="1.0" encoding="utf-8"?>
<sst xmlns="http://schemas.openxmlformats.org/spreadsheetml/2006/main" count="98" uniqueCount="65">
  <si>
    <t xml:space="preserve">NAMA </t>
  </si>
  <si>
    <t>NPM</t>
  </si>
  <si>
    <t>KELAS</t>
  </si>
  <si>
    <t>MATA KULIAH</t>
  </si>
  <si>
    <t xml:space="preserve">DOSEN PENGAMPU </t>
  </si>
  <si>
    <t>FIRDAUS</t>
  </si>
  <si>
    <t>2025 A</t>
  </si>
  <si>
    <t>PENGANTAR AKUNTANSI</t>
  </si>
  <si>
    <t>PUJIATI, S.Pd., M.Pd</t>
  </si>
  <si>
    <t>TANGGAL</t>
  </si>
  <si>
    <t>PEMBELIAN</t>
  </si>
  <si>
    <t>HARGA POKOK PENJUALAN</t>
  </si>
  <si>
    <t>PERSEDIAAN (SALDO)</t>
  </si>
  <si>
    <t>UNIT</t>
  </si>
  <si>
    <t>HARGA</t>
  </si>
  <si>
    <t>TOTAL</t>
  </si>
  <si>
    <t xml:space="preserve">UNIT </t>
  </si>
  <si>
    <t xml:space="preserve">HARGA </t>
  </si>
  <si>
    <t>1 JANUARI 2025</t>
  </si>
  <si>
    <t>5 JANUARI 2025</t>
  </si>
  <si>
    <t>10 JANUARI 2025</t>
  </si>
  <si>
    <t>15 JANUARI 2025</t>
  </si>
  <si>
    <t>PERHITUNGAN HARGA POKOK PENJUALAN (HPP) SISTEM PERIODIK</t>
  </si>
  <si>
    <t>FIFO PERIODIK</t>
  </si>
  <si>
    <t>KETERANGAN</t>
  </si>
  <si>
    <t>PERSEDIAAN AWAL</t>
  </si>
  <si>
    <t>BARANG TERSEDIA UNTUK DI JUAL</t>
  </si>
  <si>
    <t>PERSEDIAAN AKHIR 200 UNIT, MAKA BARANG DAGANG YANG TERJUAL SEBANYAK 450 UNIT</t>
  </si>
  <si>
    <t>NILAI PBD APABILA DIGUNAKAN PERHITUNGAN MENGGUNAKAN SISITEM PERIODIK ADALAH :</t>
  </si>
  <si>
    <t>NILAI PBD AKHIR</t>
  </si>
  <si>
    <t>PERHITUNGAN HARGA POKOK PENJUALANN</t>
  </si>
  <si>
    <t>HPP= HARGA TERSEDIA UNTUK DIJUAL-NILAI PBD AKHIR</t>
  </si>
  <si>
    <t>NILAI</t>
  </si>
  <si>
    <t>BARANG TERSEDIA UNTUK DIJUAL</t>
  </si>
  <si>
    <t>HARGA POKOK PENJUALAN (HPP)</t>
  </si>
  <si>
    <t>01 JANUARI 2025</t>
  </si>
  <si>
    <t>05 JANUARI 2025</t>
  </si>
  <si>
    <t xml:space="preserve"> </t>
  </si>
  <si>
    <t>PEMBELIAN BERSIH</t>
  </si>
  <si>
    <t>PBD AKHIR</t>
  </si>
  <si>
    <t>HPP</t>
  </si>
  <si>
    <t>BARANG AKHIR</t>
  </si>
  <si>
    <t>PERHITUNGAN HARGA POKOK PENJUALAN</t>
  </si>
  <si>
    <t>FIFO PERPETUAL</t>
  </si>
  <si>
    <t>PERPETUAL METODE FIFO</t>
  </si>
  <si>
    <t>PERBANDINGAN HASIL HPP DARI KEDUA SISTEM</t>
  </si>
  <si>
    <t>1. SISTEM PERIODIK</t>
  </si>
  <si>
    <t>2. SISTEM PERPETUAL</t>
  </si>
  <si>
    <t xml:space="preserve">(KEDUA SISTEM MENUNJUKAN HASIL YANG SAMA, TIDAK MEMILIKI PERBEDAAN) </t>
  </si>
  <si>
    <t>EVALUASI KELEBIHAN DAN KEKURANGAN SISTEM</t>
  </si>
  <si>
    <t>KELEBIHAN</t>
  </si>
  <si>
    <t>KEKURANGAN</t>
  </si>
  <si>
    <t>PROSES PENCATATANN SIMPEL</t>
  </si>
  <si>
    <t>BIAYA ADMINISTRASI MURAH</t>
  </si>
  <si>
    <t>UPDATE STOK DAN HPP HANYA DI PERIODE AKHIR</t>
  </si>
  <si>
    <t>KURANG AKURAT UNTUK KONTROL STOK</t>
  </si>
  <si>
    <t>NAMA SISTEM</t>
  </si>
  <si>
    <t>SISTEM PERIODIK</t>
  </si>
  <si>
    <t>SISTEM PERPETUAL</t>
  </si>
  <si>
    <t>UPDATE STOK DAN HPP SETIAP TRANSAKSI</t>
  </si>
  <si>
    <t>PRESISI UNTUK PENGENDALIAN PERSEDIAAN</t>
  </si>
  <si>
    <t>BUTUH SISTEM DAN TENAGA YANG LEBIH KOMPLEKS</t>
  </si>
  <si>
    <t>BIAYA OPERASIONAL LEBIH TIGGI</t>
  </si>
  <si>
    <t>31 JANUARI 2025</t>
  </si>
  <si>
    <t>20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</si>
</sst>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3809]* #,##0.00_-;\-[$Rp-3809]* #,##0.00_-;_-[$Rp-3809]* &quot;-&quot;??_-;_-@_-"/>
  </numFmts>
  <fonts count="2" x14ac:knownFonts="1">
    <font>
      <sz val="11"/>
      <color theme="1"/>
      <name val="Calibri"/>
      <family val="2"/>
      <scheme val="minor"/>
    </font>
    <font>
      <sz val="10"/>
      <color rgb="FF706A6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1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" fontId="1" fillId="0" borderId="0" xfId="0" applyNumberFormat="1" applyFont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9" xfId="0" applyNumberFormat="1" applyBorder="1"/>
    <xf numFmtId="164" fontId="0" fillId="0" borderId="7" xfId="0" applyNumberFormat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4" fontId="0" fillId="2" borderId="8" xfId="0" applyNumberFormat="1" applyFont="1" applyFill="1" applyBorder="1" applyAlignment="1">
      <alignment horizontal="right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zoomScale="55" zoomScaleNormal="55" workbookViewId="0">
      <selection activeCell="D29" sqref="D29"/>
    </sheetView>
  </sheetViews>
  <sheetFormatPr defaultRowHeight="15" x14ac:dyDescent="0.25"/>
  <cols>
    <col min="2" max="2" width="41.140625" customWidth="1"/>
    <col min="3" max="3" width="24.85546875" customWidth="1"/>
    <col min="4" max="4" width="15.85546875" bestFit="1" customWidth="1"/>
    <col min="5" max="5" width="19.140625" bestFit="1" customWidth="1"/>
    <col min="6" max="6" width="20" bestFit="1" customWidth="1"/>
  </cols>
  <sheetData>
    <row r="2" spans="2:6" x14ac:dyDescent="0.25">
      <c r="B2" t="s">
        <v>0</v>
      </c>
      <c r="C2" t="s">
        <v>5</v>
      </c>
    </row>
    <row r="3" spans="2:6" x14ac:dyDescent="0.25">
      <c r="B3" t="s">
        <v>1</v>
      </c>
      <c r="C3" s="1">
        <v>2513031046</v>
      </c>
    </row>
    <row r="4" spans="2:6" x14ac:dyDescent="0.25">
      <c r="B4" t="s">
        <v>2</v>
      </c>
      <c r="C4" t="s">
        <v>6</v>
      </c>
    </row>
    <row r="5" spans="2:6" x14ac:dyDescent="0.25">
      <c r="B5" t="s">
        <v>3</v>
      </c>
      <c r="C5" t="s">
        <v>7</v>
      </c>
    </row>
    <row r="6" spans="2:6" x14ac:dyDescent="0.25">
      <c r="B6" t="s">
        <v>4</v>
      </c>
      <c r="C6" t="s">
        <v>8</v>
      </c>
    </row>
    <row r="9" spans="2:6" x14ac:dyDescent="0.25">
      <c r="B9" t="s">
        <v>22</v>
      </c>
    </row>
    <row r="11" spans="2:6" x14ac:dyDescent="0.25">
      <c r="B11" t="s">
        <v>23</v>
      </c>
    </row>
    <row r="12" spans="2:6" x14ac:dyDescent="0.25">
      <c r="B12" s="7" t="s">
        <v>9</v>
      </c>
      <c r="C12" s="7" t="s">
        <v>24</v>
      </c>
      <c r="D12" s="7" t="s">
        <v>13</v>
      </c>
      <c r="E12" s="7" t="s">
        <v>17</v>
      </c>
      <c r="F12" s="7" t="s">
        <v>15</v>
      </c>
    </row>
    <row r="13" spans="2:6" x14ac:dyDescent="0.25">
      <c r="B13" s="7" t="s">
        <v>35</v>
      </c>
      <c r="C13" s="5" t="s">
        <v>25</v>
      </c>
      <c r="D13" s="5">
        <v>200</v>
      </c>
      <c r="E13" s="6">
        <v>20000</v>
      </c>
      <c r="F13" s="6">
        <f>E13*D13</f>
        <v>4000000</v>
      </c>
    </row>
    <row r="14" spans="2:6" x14ac:dyDescent="0.25">
      <c r="B14" s="9" t="s">
        <v>36</v>
      </c>
      <c r="C14" s="5" t="s">
        <v>10</v>
      </c>
      <c r="D14" s="5">
        <v>300</v>
      </c>
      <c r="E14" s="6">
        <v>22000</v>
      </c>
      <c r="F14" s="6">
        <f t="shared" ref="F14:F15" si="0">E14*D14</f>
        <v>6600000</v>
      </c>
    </row>
    <row r="15" spans="2:6" x14ac:dyDescent="0.25">
      <c r="B15" s="7" t="s">
        <v>21</v>
      </c>
      <c r="C15" s="5" t="s">
        <v>10</v>
      </c>
      <c r="D15" s="5">
        <v>150</v>
      </c>
      <c r="E15" s="6">
        <v>23000</v>
      </c>
      <c r="F15" s="6">
        <f t="shared" si="0"/>
        <v>3450000</v>
      </c>
    </row>
    <row r="16" spans="2:6" x14ac:dyDescent="0.25">
      <c r="B16" s="28" t="s">
        <v>26</v>
      </c>
      <c r="C16" s="28"/>
      <c r="D16" s="29">
        <f>SUM(D13:D15)</f>
        <v>650</v>
      </c>
      <c r="E16" s="30"/>
      <c r="F16" s="30">
        <f>SUM(F13:F15)</f>
        <v>14050000</v>
      </c>
    </row>
    <row r="18" spans="1:6" x14ac:dyDescent="0.25">
      <c r="B18" s="15" t="s">
        <v>27</v>
      </c>
      <c r="C18" s="15"/>
      <c r="D18" s="15"/>
      <c r="E18" s="15"/>
      <c r="F18" s="15"/>
    </row>
    <row r="19" spans="1:6" x14ac:dyDescent="0.25">
      <c r="B19" s="16" t="s">
        <v>28</v>
      </c>
      <c r="C19" s="16"/>
      <c r="D19" s="16"/>
      <c r="E19" s="16"/>
      <c r="F19" s="16"/>
    </row>
    <row r="21" spans="1:6" x14ac:dyDescent="0.25">
      <c r="B21" s="7" t="s">
        <v>9</v>
      </c>
      <c r="C21" s="7" t="s">
        <v>13</v>
      </c>
      <c r="D21" s="7" t="s">
        <v>14</v>
      </c>
      <c r="E21" s="7" t="s">
        <v>15</v>
      </c>
    </row>
    <row r="22" spans="1:6" x14ac:dyDescent="0.25">
      <c r="B22" s="7" t="s">
        <v>21</v>
      </c>
      <c r="C22" s="5">
        <v>150</v>
      </c>
      <c r="D22" s="6">
        <v>23000</v>
      </c>
      <c r="E22" s="6">
        <f>D22*C22</f>
        <v>3450000</v>
      </c>
    </row>
    <row r="23" spans="1:6" x14ac:dyDescent="0.25">
      <c r="B23" s="7" t="s">
        <v>36</v>
      </c>
      <c r="C23" s="5">
        <v>50</v>
      </c>
      <c r="D23" s="6">
        <v>22000</v>
      </c>
      <c r="E23" s="6">
        <f>D23*C23</f>
        <v>1100000</v>
      </c>
    </row>
    <row r="24" spans="1:6" x14ac:dyDescent="0.25">
      <c r="B24" s="31" t="s">
        <v>29</v>
      </c>
      <c r="C24" s="32"/>
      <c r="D24" s="33"/>
      <c r="E24" s="30">
        <f>SUM(E22:E23)</f>
        <v>4550000</v>
      </c>
    </row>
    <row r="26" spans="1:6" x14ac:dyDescent="0.25">
      <c r="B26" s="15" t="s">
        <v>30</v>
      </c>
      <c r="C26" s="15"/>
      <c r="D26" s="15"/>
    </row>
    <row r="28" spans="1:6" x14ac:dyDescent="0.25">
      <c r="B28" t="s">
        <v>31</v>
      </c>
    </row>
    <row r="30" spans="1:6" x14ac:dyDescent="0.25">
      <c r="B30" s="7" t="s">
        <v>24</v>
      </c>
      <c r="C30" s="7" t="s">
        <v>32</v>
      </c>
    </row>
    <row r="31" spans="1:6" x14ac:dyDescent="0.25">
      <c r="A31" s="11"/>
      <c r="B31" s="10" t="s">
        <v>33</v>
      </c>
      <c r="C31" s="13">
        <f>F16</f>
        <v>14050000</v>
      </c>
    </row>
    <row r="32" spans="1:6" x14ac:dyDescent="0.25">
      <c r="A32" s="11"/>
      <c r="B32" s="12" t="s">
        <v>29</v>
      </c>
      <c r="C32" s="14">
        <f>-E24</f>
        <v>-4550000</v>
      </c>
    </row>
    <row r="33" spans="1:3" x14ac:dyDescent="0.25">
      <c r="A33" s="11"/>
      <c r="B33" s="19" t="s">
        <v>34</v>
      </c>
      <c r="C33" s="34">
        <f>SUM(C31:C32)</f>
        <v>9500000</v>
      </c>
    </row>
  </sheetData>
  <mergeCells count="5">
    <mergeCell ref="B16:C16"/>
    <mergeCell ref="B18:F18"/>
    <mergeCell ref="B19:F19"/>
    <mergeCell ref="B24:D24"/>
    <mergeCell ref="B26:D2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zoomScale="70" zoomScaleNormal="70" workbookViewId="0">
      <selection activeCell="F26" sqref="F26"/>
    </sheetView>
  </sheetViews>
  <sheetFormatPr defaultRowHeight="15" x14ac:dyDescent="0.25"/>
  <cols>
    <col min="2" max="2" width="21.85546875" customWidth="1"/>
    <col min="3" max="4" width="19.5703125" customWidth="1"/>
    <col min="5" max="5" width="20.7109375" bestFit="1" customWidth="1"/>
    <col min="8" max="8" width="19.140625" customWidth="1"/>
    <col min="9" max="9" width="9.28515625" customWidth="1"/>
    <col min="11" max="11" width="19.140625" bestFit="1" customWidth="1"/>
    <col min="14" max="14" width="8.7109375" customWidth="1"/>
    <col min="17" max="17" width="9.140625" customWidth="1"/>
  </cols>
  <sheetData>
    <row r="2" spans="2:11" x14ac:dyDescent="0.25">
      <c r="B2" t="s">
        <v>0</v>
      </c>
      <c r="C2" t="s">
        <v>5</v>
      </c>
    </row>
    <row r="3" spans="2:11" x14ac:dyDescent="0.25">
      <c r="B3" t="s">
        <v>1</v>
      </c>
      <c r="C3" s="1">
        <v>2513031046</v>
      </c>
    </row>
    <row r="4" spans="2:11" x14ac:dyDescent="0.25">
      <c r="B4" t="s">
        <v>2</v>
      </c>
      <c r="C4" t="s">
        <v>6</v>
      </c>
    </row>
    <row r="5" spans="2:11" x14ac:dyDescent="0.25">
      <c r="B5" t="s">
        <v>3</v>
      </c>
      <c r="C5" t="s">
        <v>7</v>
      </c>
    </row>
    <row r="6" spans="2:11" x14ac:dyDescent="0.25">
      <c r="B6" t="s">
        <v>4</v>
      </c>
      <c r="C6" t="s">
        <v>8</v>
      </c>
    </row>
    <row r="8" spans="2:11" x14ac:dyDescent="0.25">
      <c r="B8" t="s">
        <v>44</v>
      </c>
    </row>
    <row r="9" spans="2:11" x14ac:dyDescent="0.25">
      <c r="B9" s="20" t="s">
        <v>9</v>
      </c>
      <c r="C9" s="21" t="s">
        <v>10</v>
      </c>
      <c r="D9" s="21"/>
      <c r="E9" s="21"/>
      <c r="F9" s="21" t="s">
        <v>11</v>
      </c>
      <c r="G9" s="21"/>
      <c r="H9" s="21"/>
      <c r="I9" s="21" t="s">
        <v>12</v>
      </c>
      <c r="J9" s="21"/>
      <c r="K9" s="21"/>
    </row>
    <row r="10" spans="2:11" x14ac:dyDescent="0.25">
      <c r="B10" s="20"/>
      <c r="C10" s="22" t="s">
        <v>13</v>
      </c>
      <c r="D10" s="22" t="s">
        <v>14</v>
      </c>
      <c r="E10" s="22" t="s">
        <v>15</v>
      </c>
      <c r="F10" s="22" t="s">
        <v>16</v>
      </c>
      <c r="G10" s="22" t="s">
        <v>14</v>
      </c>
      <c r="H10" s="22" t="s">
        <v>15</v>
      </c>
      <c r="I10" s="22" t="s">
        <v>16</v>
      </c>
      <c r="J10" s="22" t="s">
        <v>17</v>
      </c>
      <c r="K10" s="22" t="s">
        <v>15</v>
      </c>
    </row>
    <row r="11" spans="2:11" x14ac:dyDescent="0.25">
      <c r="B11" s="22" t="s">
        <v>18</v>
      </c>
      <c r="C11" s="23"/>
      <c r="D11" s="23"/>
      <c r="E11" s="24"/>
      <c r="F11" s="23"/>
      <c r="G11" s="23"/>
      <c r="H11" s="24"/>
      <c r="I11" s="23">
        <v>200</v>
      </c>
      <c r="J11" s="23">
        <v>20000</v>
      </c>
      <c r="K11" s="24">
        <f>J11*I11</f>
        <v>4000000</v>
      </c>
    </row>
    <row r="12" spans="2:11" x14ac:dyDescent="0.25">
      <c r="B12" s="22" t="s">
        <v>19</v>
      </c>
      <c r="C12" s="23">
        <v>300</v>
      </c>
      <c r="D12" s="23">
        <v>22000</v>
      </c>
      <c r="E12" s="24">
        <f>D12*C12</f>
        <v>6600000</v>
      </c>
      <c r="F12" s="23"/>
      <c r="G12" s="23"/>
      <c r="H12" s="24"/>
      <c r="I12" s="23">
        <v>300</v>
      </c>
      <c r="J12" s="23">
        <v>22000</v>
      </c>
      <c r="K12" s="24">
        <f>J12*I12</f>
        <v>6600000</v>
      </c>
    </row>
    <row r="13" spans="2:11" x14ac:dyDescent="0.25">
      <c r="B13" s="22"/>
      <c r="C13" s="23"/>
      <c r="D13" s="23"/>
      <c r="E13" s="24"/>
      <c r="F13" s="23"/>
      <c r="G13" s="23"/>
      <c r="H13" s="24" t="s">
        <v>37</v>
      </c>
      <c r="I13" s="23"/>
      <c r="J13" s="23"/>
      <c r="K13" s="24"/>
    </row>
    <row r="14" spans="2:11" x14ac:dyDescent="0.25">
      <c r="B14" s="22" t="s">
        <v>20</v>
      </c>
      <c r="C14" s="23"/>
      <c r="D14" s="23"/>
      <c r="E14" s="24"/>
      <c r="F14" s="23">
        <v>200</v>
      </c>
      <c r="G14" s="23">
        <v>20000</v>
      </c>
      <c r="H14" s="24">
        <f>G14*F14</f>
        <v>4000000</v>
      </c>
      <c r="I14" s="23"/>
      <c r="J14" s="23"/>
      <c r="K14" s="24"/>
    </row>
    <row r="15" spans="2:11" x14ac:dyDescent="0.25">
      <c r="B15" s="22"/>
      <c r="C15" s="23"/>
      <c r="D15" s="23"/>
      <c r="E15" s="24"/>
      <c r="F15" s="23">
        <v>50</v>
      </c>
      <c r="G15" s="23">
        <v>22000</v>
      </c>
      <c r="H15" s="24">
        <f>G15*F15</f>
        <v>1100000</v>
      </c>
      <c r="I15" s="23">
        <v>250</v>
      </c>
      <c r="J15" s="23">
        <v>22000</v>
      </c>
      <c r="K15" s="24">
        <f>J15*I15</f>
        <v>5500000</v>
      </c>
    </row>
    <row r="16" spans="2:11" x14ac:dyDescent="0.25">
      <c r="B16" s="22"/>
      <c r="C16" s="23"/>
      <c r="D16" s="23"/>
      <c r="E16" s="24"/>
      <c r="F16" s="23"/>
      <c r="G16" s="23"/>
      <c r="H16" s="24"/>
      <c r="I16" s="23">
        <v>250</v>
      </c>
      <c r="J16" s="23">
        <v>22000</v>
      </c>
      <c r="K16" s="24">
        <f>J16*I16</f>
        <v>5500000</v>
      </c>
    </row>
    <row r="17" spans="2:15" x14ac:dyDescent="0.25">
      <c r="B17" s="22" t="s">
        <v>21</v>
      </c>
      <c r="C17" s="23">
        <v>150</v>
      </c>
      <c r="D17" s="23">
        <v>23000</v>
      </c>
      <c r="E17" s="24">
        <f>D17*C17</f>
        <v>3450000</v>
      </c>
      <c r="F17" s="23"/>
      <c r="G17" s="23"/>
      <c r="H17" s="24"/>
      <c r="I17" s="23">
        <v>150</v>
      </c>
      <c r="J17" s="23">
        <v>23000</v>
      </c>
      <c r="K17" s="24">
        <f>J17*I17</f>
        <v>3450000</v>
      </c>
    </row>
    <row r="18" spans="2:15" x14ac:dyDescent="0.25">
      <c r="B18" s="22"/>
      <c r="C18" s="23"/>
      <c r="D18" s="23"/>
      <c r="E18" s="24"/>
      <c r="F18" s="23"/>
      <c r="G18" s="23"/>
      <c r="H18" s="24"/>
      <c r="I18" s="23"/>
      <c r="J18" s="23"/>
      <c r="K18" s="24"/>
    </row>
    <row r="19" spans="2:15" x14ac:dyDescent="0.25">
      <c r="B19" s="22" t="s">
        <v>64</v>
      </c>
      <c r="C19" s="23"/>
      <c r="D19" s="23"/>
      <c r="E19" s="24"/>
      <c r="F19" s="23">
        <v>200</v>
      </c>
      <c r="G19" s="23">
        <v>22000</v>
      </c>
      <c r="H19" s="24">
        <f>G19*F19</f>
        <v>4400000</v>
      </c>
      <c r="I19" s="23">
        <v>50</v>
      </c>
      <c r="J19" s="23">
        <v>22000</v>
      </c>
      <c r="K19" s="24">
        <f>J19*I19</f>
        <v>1100000</v>
      </c>
    </row>
    <row r="20" spans="2:15" x14ac:dyDescent="0.25">
      <c r="B20" s="23"/>
      <c r="C20" s="23"/>
      <c r="D20" s="23"/>
      <c r="E20" s="24"/>
      <c r="F20" s="23"/>
      <c r="G20" s="23"/>
      <c r="H20" s="24"/>
      <c r="I20" s="23">
        <v>150</v>
      </c>
      <c r="J20" s="23">
        <v>23000</v>
      </c>
      <c r="K20" s="24">
        <f>J20*I20</f>
        <v>3450000</v>
      </c>
    </row>
    <row r="21" spans="2:15" x14ac:dyDescent="0.25">
      <c r="B21" s="35" t="s">
        <v>63</v>
      </c>
      <c r="C21" s="36"/>
      <c r="D21" s="37"/>
      <c r="E21" s="24">
        <f>SUM(E11:E20)</f>
        <v>10050000</v>
      </c>
      <c r="F21" s="23"/>
      <c r="G21" s="23"/>
      <c r="H21" s="24">
        <f>SUM(H11:H20)</f>
        <v>9500000</v>
      </c>
      <c r="I21" s="23">
        <f>SUM(I19:I20)</f>
        <v>200</v>
      </c>
      <c r="J21" s="23"/>
      <c r="K21" s="24">
        <f>SUM(K19:K20)</f>
        <v>4550000</v>
      </c>
    </row>
    <row r="22" spans="2:15" x14ac:dyDescent="0.25">
      <c r="B22" s="38"/>
      <c r="C22" s="39"/>
      <c r="D22" s="40"/>
      <c r="E22" s="19" t="s">
        <v>38</v>
      </c>
      <c r="F22" s="22"/>
      <c r="G22" s="22"/>
      <c r="H22" s="19" t="s">
        <v>40</v>
      </c>
      <c r="I22" s="19" t="s">
        <v>41</v>
      </c>
      <c r="J22" s="22"/>
      <c r="K22" s="19" t="s">
        <v>39</v>
      </c>
    </row>
    <row r="23" spans="2:1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5" x14ac:dyDescent="0.25">
      <c r="B24" s="25" t="s">
        <v>42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2:15" x14ac:dyDescent="0.25">
      <c r="B25" s="25" t="s">
        <v>43</v>
      </c>
      <c r="C25" s="25"/>
      <c r="D25" s="25"/>
      <c r="E25" s="25"/>
      <c r="F25" s="25"/>
      <c r="G25" s="25"/>
      <c r="H25" s="25"/>
      <c r="I25" s="25"/>
      <c r="J25" s="25"/>
      <c r="K25" s="25"/>
    </row>
    <row r="26" spans="2:15" x14ac:dyDescent="0.25">
      <c r="B26" s="23" t="s">
        <v>25</v>
      </c>
      <c r="C26" s="24">
        <v>4000000</v>
      </c>
      <c r="D26" s="24"/>
      <c r="E26" s="25"/>
      <c r="F26" s="25"/>
      <c r="G26" s="25"/>
      <c r="H26" s="25"/>
      <c r="I26" s="25"/>
      <c r="J26" s="25"/>
      <c r="K26" s="25"/>
      <c r="M26" s="4"/>
      <c r="N26" s="3"/>
    </row>
    <row r="27" spans="2:15" x14ac:dyDescent="0.25">
      <c r="B27" s="23" t="s">
        <v>38</v>
      </c>
      <c r="C27" s="24">
        <v>10050000</v>
      </c>
      <c r="D27" s="24"/>
      <c r="E27" s="25"/>
      <c r="F27" s="25"/>
      <c r="G27" s="25"/>
      <c r="H27" s="25"/>
      <c r="I27" s="25"/>
      <c r="J27" s="25"/>
      <c r="K27" s="25"/>
      <c r="M27" s="2"/>
      <c r="N27" s="3"/>
    </row>
    <row r="28" spans="2:15" x14ac:dyDescent="0.25">
      <c r="B28" s="26" t="s">
        <v>33</v>
      </c>
      <c r="C28" s="27"/>
      <c r="D28" s="24">
        <f>C26+C27</f>
        <v>14050000</v>
      </c>
      <c r="E28" s="25"/>
      <c r="F28" s="25"/>
      <c r="G28" s="25"/>
      <c r="H28" s="25"/>
      <c r="I28" s="25"/>
      <c r="J28" s="25"/>
      <c r="K28" s="25"/>
      <c r="M28" s="4"/>
      <c r="N28" s="3"/>
    </row>
    <row r="29" spans="2:15" x14ac:dyDescent="0.25">
      <c r="B29" s="26" t="s">
        <v>39</v>
      </c>
      <c r="C29" s="27"/>
      <c r="D29" s="24">
        <v>4550000</v>
      </c>
      <c r="E29" s="25"/>
      <c r="F29" s="25"/>
      <c r="G29" s="25"/>
      <c r="H29" s="25"/>
      <c r="I29" s="25"/>
      <c r="J29" s="25"/>
      <c r="K29" s="25"/>
      <c r="M29" s="2"/>
      <c r="N29" s="3"/>
    </row>
    <row r="30" spans="2:15" x14ac:dyDescent="0.25">
      <c r="B30" s="29" t="s">
        <v>11</v>
      </c>
      <c r="C30" s="30"/>
      <c r="D30" s="30">
        <f>D28-D29</f>
        <v>9500000</v>
      </c>
      <c r="E30" s="25"/>
      <c r="F30" s="25"/>
      <c r="G30" s="25"/>
      <c r="H30" s="25"/>
      <c r="I30" s="25"/>
      <c r="J30" s="25"/>
      <c r="K30" s="25"/>
      <c r="M30" s="4"/>
      <c r="N30" s="3"/>
    </row>
    <row r="31" spans="2:15" x14ac:dyDescent="0.25">
      <c r="M31" s="2"/>
      <c r="N31" s="3"/>
      <c r="O31">
        <f>SUM(O26:O30)</f>
        <v>0</v>
      </c>
    </row>
  </sheetData>
  <mergeCells count="7">
    <mergeCell ref="C9:E9"/>
    <mergeCell ref="F9:H9"/>
    <mergeCell ref="I9:K9"/>
    <mergeCell ref="B9:B10"/>
    <mergeCell ref="B29:C29"/>
    <mergeCell ref="B28:C28"/>
    <mergeCell ref="B21:D2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zoomScale="70" zoomScaleNormal="70" workbookViewId="0">
      <selection activeCell="C20" sqref="C20"/>
    </sheetView>
  </sheetViews>
  <sheetFormatPr defaultRowHeight="15" x14ac:dyDescent="0.25"/>
  <cols>
    <col min="2" max="2" width="24" customWidth="1"/>
    <col min="3" max="3" width="47.28515625" bestFit="1" customWidth="1"/>
    <col min="4" max="4" width="54.42578125" customWidth="1"/>
  </cols>
  <sheetData>
    <row r="2" spans="2:4" x14ac:dyDescent="0.25">
      <c r="B2" t="s">
        <v>45</v>
      </c>
    </row>
    <row r="4" spans="2:4" x14ac:dyDescent="0.25">
      <c r="B4" t="s">
        <v>46</v>
      </c>
      <c r="C4" s="18">
        <v>9500000</v>
      </c>
    </row>
    <row r="5" spans="2:4" x14ac:dyDescent="0.25">
      <c r="B5" t="s">
        <v>47</v>
      </c>
      <c r="C5" s="18">
        <v>9500000</v>
      </c>
    </row>
    <row r="6" spans="2:4" x14ac:dyDescent="0.25">
      <c r="B6" t="s">
        <v>48</v>
      </c>
    </row>
    <row r="8" spans="2:4" x14ac:dyDescent="0.25">
      <c r="B8" s="41" t="s">
        <v>49</v>
      </c>
      <c r="C8" s="41"/>
      <c r="D8" s="41"/>
    </row>
    <row r="9" spans="2:4" x14ac:dyDescent="0.25">
      <c r="B9" s="8" t="s">
        <v>56</v>
      </c>
      <c r="C9" s="8" t="s">
        <v>50</v>
      </c>
      <c r="D9" s="8" t="s">
        <v>51</v>
      </c>
    </row>
    <row r="10" spans="2:4" x14ac:dyDescent="0.25">
      <c r="B10" s="17" t="s">
        <v>57</v>
      </c>
      <c r="C10" s="5" t="s">
        <v>52</v>
      </c>
      <c r="D10" s="5" t="s">
        <v>54</v>
      </c>
    </row>
    <row r="11" spans="2:4" x14ac:dyDescent="0.25">
      <c r="B11" s="17"/>
      <c r="C11" s="5" t="s">
        <v>53</v>
      </c>
      <c r="D11" s="5" t="s">
        <v>55</v>
      </c>
    </row>
    <row r="12" spans="2:4" x14ac:dyDescent="0.25">
      <c r="B12" s="17" t="s">
        <v>58</v>
      </c>
      <c r="C12" s="5" t="s">
        <v>59</v>
      </c>
      <c r="D12" s="5" t="s">
        <v>61</v>
      </c>
    </row>
    <row r="13" spans="2:4" x14ac:dyDescent="0.25">
      <c r="B13" s="17"/>
      <c r="C13" s="5" t="s">
        <v>60</v>
      </c>
      <c r="D13" s="5" t="s">
        <v>62</v>
      </c>
    </row>
  </sheetData>
  <mergeCells count="2">
    <mergeCell ref="B10:B11"/>
    <mergeCell ref="B12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SISTEM PERIODIK</vt:lpstr>
      <vt:lpstr>SISTEM PERPETUAL</vt:lpstr>
      <vt:lpstr>PERBANDINGAN, DAN (+ -)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Hype GLK</dc:creator>
  <cp:lastModifiedBy>Hype GLK</cp:lastModifiedBy>
  <dcterms:created xsi:type="dcterms:W3CDTF">2025-10-18T08:49:53Z</dcterms:created>
  <dcterms:modified xsi:type="dcterms:W3CDTF">2025-10-19T08:43:17Z</dcterms:modified>
</cp:coreProperties>
</file>