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Sheet1" sheetId="1" r:id="rId1"/>
    <sheet name="Sheet2" sheetId="2" r:id="rId2"/>
    <sheet name="Sheet3" sheetId="3" r:id="rId3"/>
  </sheets>
</workbook>
</file>

<file path=xl/sharedStrings.xml><?xml version="1.0" encoding="utf-8"?>
<sst xmlns="http://schemas.openxmlformats.org/spreadsheetml/2006/main" uniqueCount="72" count="72">
  <si>
    <t>Persentase protein pakan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</si>
  <si>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</si>
  <si>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</si>
  <si>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</si>
  <si>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</si>
  <si>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</si>
  <si>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</si>
  <si>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</si>
  <si>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</si>
  <si>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</si>
  <si>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P-value</t>
  </si>
  <si>
    <t>Between Groups</t>
  </si>
  <si>
    <t>Within Groups</t>
  </si>
  <si>
    <t>Total</t>
  </si>
  <si>
    <t>Tk.</t>
  </si>
  <si>
    <t>Column 1 (10%)</t>
  </si>
  <si>
    <t>Column 2 (20 %)</t>
  </si>
  <si>
    <t>Column 3 (30%)</t>
  </si>
  <si>
    <t>Column 4 (40%)</t>
  </si>
  <si>
    <t>Column 5 (50%)</t>
  </si>
  <si>
    <t>x bar k.</t>
  </si>
  <si>
    <t>T..</t>
  </si>
  <si>
    <t>x bar</t>
  </si>
  <si>
    <t>df=dk</t>
  </si>
  <si>
    <t>MS (mean square)</t>
  </si>
  <si>
    <t>F (Fhit)</t>
  </si>
  <si>
    <t>F crit (Ftab</t>
  </si>
  <si>
    <t>Kolom/ perlakuan</t>
  </si>
  <si>
    <t>Sisa/galat</t>
  </si>
  <si>
    <t>g</t>
  </si>
  <si>
    <t>Rata-rata/mean</t>
  </si>
  <si>
    <t>SS (Sum square) = JK</t>
  </si>
  <si>
    <t>F hit &gt; Ftab</t>
  </si>
  <si>
    <t>6,89 &gt; 2,86</t>
  </si>
  <si>
    <t>Tolak H0</t>
  </si>
  <si>
    <t>Hipotesis</t>
  </si>
  <si>
    <t>H0</t>
  </si>
  <si>
    <t>H1</t>
  </si>
  <si>
    <t>Sekurang-kurangnya dua nilai tengah tidak sama</t>
  </si>
  <si>
    <t>F tab</t>
  </si>
  <si>
    <t>Sekurang-kurangnya ada satu perlakuan yang menghasilkan bobot ikan yang berbeda</t>
  </si>
  <si>
    <t>konsentrasi protein yang berbeda pada pakan menghasilkan bobot ikan yang sama</t>
  </si>
  <si>
    <t>presentase protein yang berbeda pada pakan tidak mempengaruhi bobot ikan</t>
  </si>
  <si>
    <t>Perlakuan</t>
  </si>
  <si>
    <t>Kangkung</t>
  </si>
  <si>
    <t>Eceng Gondok</t>
  </si>
  <si>
    <t>Apu-Apu</t>
  </si>
  <si>
    <t>Genjer</t>
  </si>
  <si>
    <t>TUGAS; Lakukan analisis Anova dengan Excel dan Perhitungan manual</t>
  </si>
  <si>
    <t>File Excel; Nama-NPM-ANOVA 1</t>
  </si>
  <si>
    <t xml:space="preserve">Seorang mahasiswa ingin melihat pengaruh penggunaan </t>
  </si>
  <si>
    <t>tanaman yang berbeda dalam menurunkan konsentrasi amonia pada limbah tahu</t>
  </si>
  <si>
    <t>Row 1 (Kangkung)</t>
  </si>
  <si>
    <t>Row 2 (Eceng Gondok)</t>
  </si>
  <si>
    <t>Row 3 (Apu-Apu)</t>
  </si>
  <si>
    <t>Row 4 (Genjer)</t>
  </si>
  <si>
    <t>T</t>
  </si>
  <si>
    <t>X bar</t>
  </si>
  <si>
    <t>kolom/ perlakuan</t>
  </si>
  <si>
    <t>sisa/galat</t>
  </si>
  <si>
    <t>7,102 &gt;  4,066</t>
  </si>
  <si>
    <t>l</t>
  </si>
  <si>
    <t>H0 = seluruh tanaman memiliki pengaruh yang sama dalam menurunkan konsentrasi amonia pada limbah tahu</t>
  </si>
  <si>
    <t>H0 = seluruh tanaman memiliki pengaruh yang sama dalam menurunkan konsentrasi amonia pada limbah tahu</t>
  </si>
  <si>
    <t>vm</t>
  </si>
  <si>
    <t>H1 : terdapat tanaman yang tidak memiliki pengaruh sama dalam menurunkan konsentrasi amonia pada limbah tahu</t>
  </si>
  <si>
    <t xml:space="preserve">kesimpulan </t>
  </si>
  <si>
    <t xml:space="preserve"> F hitung &gt; F tabel</t>
  </si>
  <si>
    <t>terdapat tanaman yang tidak memiliki pengaruh sama</t>
  </si>
  <si>
    <t xml:space="preserve">terdapat tanaman yang tidak memiliki pengaruh sama dalam menurunkan konsentrasi amonia pada </t>
  </si>
  <si>
    <t>terdapat tanaman yang tidak memiliki pengaruh sama dalam menurunkan konsentrasi amonia pada limbah tahu</t>
  </si>
  <si>
    <t>kesimpulan : tolak H0</t>
  </si>
</sst>
</file>

<file path=xl/styles.xml><?xml version="1.0" encoding="utf-8"?>
<styleSheet xmlns="http://schemas.openxmlformats.org/spreadsheetml/2006/main">
  <numFmts count="2">
    <numFmt numFmtId="0" formatCode="General"/>
    <numFmt numFmtId="9" formatCode="0%"/>
  </numFmts>
  <fonts count="3">
    <font>
      <name val="Calibri"/>
      <sz val="11"/>
    </font>
    <font>
      <name val="Calibri"/>
      <charset val="1"/>
      <sz val="11"/>
      <color rgb="FF000000"/>
    </font>
    <font>
      <name val="Calibri"/>
      <i/>
      <charset val="1"/>
      <sz val="11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Alignment="1">
      <alignment horizontal="center" vertical="bottom"/>
    </xf>
    <xf numFmtId="9" fontId="1" fillId="0" borderId="0" xfId="0" applyNumberFormat="1" applyAlignment="1">
      <alignment vertical="bottom"/>
    </xf>
    <xf numFmtId="0" fontId="2" fillId="0" borderId="1" xfId="0" applyFont="1" applyFill="1" applyBorder="1" applyAlignment="1">
      <alignment horizontal="center" vertical="bottom"/>
    </xf>
    <xf numFmtId="0" fontId="2" fillId="0" borderId="0" xfId="0" applyFont="1" applyFill="1" applyBorder="1" applyAlignment="1">
      <alignment horizontal="center" vertical="bottom"/>
    </xf>
    <xf numFmtId="0" fontId="1" fillId="0" borderId="0" xfId="0" applyFill="1" applyBorder="1" applyAlignment="1">
      <alignment vertical="bottom"/>
    </xf>
    <xf numFmtId="0" fontId="1" fillId="0" borderId="2" xfId="0" applyFill="1" applyBorder="1" applyAlignment="1">
      <alignment vertical="bottom"/>
    </xf>
    <xf numFmtId="0" fontId="1" fillId="2" borderId="0" xfId="0" applyFill="1" applyAlignment="1">
      <alignment vertical="bottom"/>
    </xf>
    <xf numFmtId="0" fontId="1" fillId="0" borderId="3" xfId="0" applyBorder="1" applyAlignment="1">
      <alignment horizontal="center" vertical="center"/>
    </xf>
    <xf numFmtId="0" fontId="1" fillId="0" borderId="3" xfId="0" applyBorder="1" applyAlignment="1">
      <alignment vertical="bottom"/>
    </xf>
    <xf numFmtId="0" fontId="1" fillId="0" borderId="0" xfId="0" applyBorder="1" applyAlignment="1">
      <alignment vertical="bottom"/>
    </xf>
    <xf numFmtId="0" fontId="1" fillId="0" borderId="0" xfId="0" applyFill="1" applyBorder="1" applyAlignment="1">
      <alignment horizontal="center" vertical="bottom"/>
    </xf>
    <xf numFmtId="0" fontId="1" fillId="2" borderId="0" xfId="0" applyFill="1" applyAlignment="1">
      <alignment horizontal="center" vertical="bottom"/>
    </xf>
    <xf numFmtId="0" fontId="1" fillId="0" borderId="0" xfId="0" applyAlignment="1">
      <alignment horizontal="center"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R24"/>
  <sheetViews>
    <sheetView workbookViewId="0" topLeftCell="D1">
      <selection activeCell="J22" sqref="J22"/>
    </sheetView>
  </sheetViews>
  <sheetFormatPr defaultRowHeight="15.0" defaultColWidth="10"/>
  <cols>
    <col min="9" max="9" customWidth="1" width="18.425781" style="0"/>
    <col min="10" max="10" customWidth="1" width="17.140625" style="0"/>
    <col min="11" max="11" customWidth="1" width="20.710938" style="0"/>
    <col min="13" max="13" customWidth="1" width="18.710938" style="0"/>
    <col min="14" max="14" customWidth="1" width="14.7109375" style="0"/>
    <col min="15" max="15" customWidth="1" width="12.0" style="0"/>
    <col min="16" max="16" customWidth="1" width="14.425781" style="0"/>
    <col min="17" max="17" customWidth="1" width="14.285156" style="0"/>
    <col min="257" max="16384" width="9" style="0" hidden="0"/>
  </cols>
  <sheetData>
    <row r="1" spans="8:8">
      <c r="C1" s="1" t="s">
        <v>0</v>
      </c>
      <c r="D1" s="1"/>
      <c r="E1" s="1"/>
      <c r="F1" s="1"/>
      <c r="G1" s="1"/>
    </row>
    <row r="2" spans="8:8">
      <c r="C2" s="2">
        <v>0.1</v>
      </c>
      <c r="D2" s="2">
        <v>0.2</v>
      </c>
      <c r="E2" s="2">
        <v>0.3</v>
      </c>
      <c r="F2" s="2">
        <v>0.4</v>
      </c>
      <c r="G2" s="2">
        <v>0.5</v>
      </c>
      <c r="J2" t="s">
        <v>1</v>
      </c>
    </row>
    <row r="3" spans="8:8">
      <c r="C3">
        <v>5.0</v>
      </c>
      <c r="D3">
        <v>9.0</v>
      </c>
      <c r="E3">
        <v>3.0</v>
      </c>
      <c r="F3">
        <v>2.0</v>
      </c>
      <c r="G3">
        <v>7.0</v>
      </c>
      <c r="M3" t="s">
        <v>30</v>
      </c>
    </row>
    <row r="4" spans="8:8" ht="15.75">
      <c r="C4">
        <v>4.0</v>
      </c>
      <c r="D4">
        <v>7.0</v>
      </c>
      <c r="E4">
        <v>5.0</v>
      </c>
      <c r="F4">
        <v>3.0</v>
      </c>
      <c r="G4">
        <v>6.0</v>
      </c>
      <c r="J4" t="s">
        <v>2</v>
      </c>
      <c r="L4" t="s">
        <v>14</v>
      </c>
      <c r="M4" t="s">
        <v>20</v>
      </c>
    </row>
    <row r="5" spans="8:8">
      <c r="C5">
        <v>8.0</v>
      </c>
      <c r="D5">
        <v>8.0</v>
      </c>
      <c r="E5">
        <v>2.0</v>
      </c>
      <c r="F5">
        <v>4.0</v>
      </c>
      <c r="G5">
        <v>9.0</v>
      </c>
      <c r="J5" s="3" t="s">
        <v>3</v>
      </c>
      <c r="K5" s="3" t="s">
        <v>4</v>
      </c>
      <c r="L5" s="3" t="s">
        <v>5</v>
      </c>
      <c r="M5" s="3" t="s">
        <v>6</v>
      </c>
      <c r="N5" s="3" t="s">
        <v>7</v>
      </c>
      <c r="P5" s="4" t="s">
        <v>39</v>
      </c>
    </row>
    <row r="6" spans="8:8">
      <c r="C6">
        <v>6.0</v>
      </c>
      <c r="D6">
        <v>6.0</v>
      </c>
      <c r="E6">
        <v>3.0</v>
      </c>
      <c r="F6">
        <v>1.0</v>
      </c>
      <c r="G6">
        <v>4.0</v>
      </c>
      <c r="J6" s="5" t="s">
        <v>15</v>
      </c>
      <c r="K6" s="5">
        <v>5.0</v>
      </c>
      <c r="L6" s="5">
        <v>26.0</v>
      </c>
      <c r="M6" s="5">
        <v>5.2</v>
      </c>
      <c r="N6" s="5">
        <v>3.700000000000003</v>
      </c>
      <c r="P6">
        <f>FINV(0.05,4,20)</f>
        <v>2.866081402015659</v>
      </c>
    </row>
    <row r="7" spans="8:8">
      <c r="C7">
        <v>3.0</v>
      </c>
      <c r="D7">
        <v>9.0</v>
      </c>
      <c r="E7">
        <v>7.0</v>
      </c>
      <c r="F7">
        <v>4.0</v>
      </c>
      <c r="G7">
        <v>7.0</v>
      </c>
      <c r="J7" s="5" t="s">
        <v>16</v>
      </c>
      <c r="K7" s="5">
        <v>5.0</v>
      </c>
      <c r="L7" s="5">
        <v>39.0</v>
      </c>
      <c r="M7" s="5">
        <v>7.8</v>
      </c>
      <c r="N7" s="5">
        <v>1.7000000000000028</v>
      </c>
    </row>
    <row r="8" spans="8:8">
      <c r="J8" s="5" t="s">
        <v>17</v>
      </c>
      <c r="K8" s="5">
        <v>5.0</v>
      </c>
      <c r="L8" s="5">
        <v>20.0</v>
      </c>
      <c r="M8" s="5">
        <v>4.0</v>
      </c>
      <c r="N8" s="5">
        <v>4.0</v>
      </c>
    </row>
    <row r="9" spans="8:8">
      <c r="J9" s="5" t="s">
        <v>18</v>
      </c>
      <c r="K9" s="5">
        <v>5.0</v>
      </c>
      <c r="L9" s="5">
        <v>14.0</v>
      </c>
      <c r="M9" s="5">
        <v>2.8</v>
      </c>
      <c r="N9" s="5">
        <v>1.6999999999999993</v>
      </c>
    </row>
    <row r="10" spans="8:8" ht="15.75">
      <c r="J10" s="6" t="s">
        <v>19</v>
      </c>
      <c r="K10" s="6">
        <v>5.0</v>
      </c>
      <c r="L10" s="6">
        <v>33.0</v>
      </c>
      <c r="M10" s="6">
        <v>6.6</v>
      </c>
      <c r="N10" s="6">
        <v>3.299999999999997</v>
      </c>
    </row>
    <row r="11" spans="8:8">
      <c r="K11" t="s">
        <v>21</v>
      </c>
      <c r="L11">
        <f>SUM(L6:L10)</f>
        <v>132.0</v>
      </c>
      <c r="M11" t="s">
        <v>29</v>
      </c>
    </row>
    <row r="12" spans="8:8">
      <c r="K12" t="s">
        <v>22</v>
      </c>
      <c r="L12">
        <f>AVERAGE(M6:M10)</f>
        <v>5.279999999999999</v>
      </c>
      <c r="M12" t="s">
        <v>29</v>
      </c>
    </row>
    <row r="13" spans="8:8" ht="15.75">
      <c r="J13" t="s">
        <v>8</v>
      </c>
    </row>
    <row r="14" spans="8:8">
      <c r="J14" s="3" t="s">
        <v>9</v>
      </c>
      <c r="K14" s="3" t="s">
        <v>31</v>
      </c>
      <c r="L14" s="3" t="s">
        <v>23</v>
      </c>
      <c r="M14" s="3" t="s">
        <v>24</v>
      </c>
      <c r="N14" s="3" t="s">
        <v>25</v>
      </c>
      <c r="O14" s="3" t="s">
        <v>10</v>
      </c>
      <c r="P14" s="3" t="s">
        <v>26</v>
      </c>
    </row>
    <row r="15" spans="8:8">
      <c r="I15" t="s">
        <v>27</v>
      </c>
      <c r="J15" s="5" t="s">
        <v>11</v>
      </c>
      <c r="K15" s="5">
        <v>79.44000000000003</v>
      </c>
      <c r="L15" s="5">
        <v>4.0</v>
      </c>
      <c r="M15" s="5">
        <v>19.860000000000007</v>
      </c>
      <c r="N15" s="5">
        <v>6.895833333333336</v>
      </c>
      <c r="O15" s="5">
        <v>0.001169657928940897</v>
      </c>
      <c r="P15" s="5">
        <v>2.8660814020888035</v>
      </c>
      <c r="Q15" s="5" t="s">
        <v>33</v>
      </c>
    </row>
    <row r="16" spans="8:8">
      <c r="I16" t="s">
        <v>28</v>
      </c>
      <c r="J16" s="5" t="s">
        <v>12</v>
      </c>
      <c r="K16" s="5">
        <v>57.599999999999994</v>
      </c>
      <c r="L16" s="5">
        <v>20.0</v>
      </c>
      <c r="M16" s="5">
        <v>2.88</v>
      </c>
      <c r="N16" s="5"/>
      <c r="O16" s="5"/>
      <c r="P16" s="5"/>
      <c r="Q16" s="7" t="s">
        <v>32</v>
      </c>
    </row>
    <row r="17" spans="8:8">
      <c r="A17" t="s">
        <v>35</v>
      </c>
      <c r="J17" s="5"/>
      <c r="K17" s="5"/>
      <c r="L17" s="5"/>
      <c r="M17" s="5"/>
      <c r="N17" s="5"/>
      <c r="O17" s="5"/>
      <c r="P17" s="5"/>
      <c r="Q17" t="s">
        <v>34</v>
      </c>
    </row>
    <row r="18" spans="8:8" ht="15.75">
      <c r="A18" t="s">
        <v>36</v>
      </c>
      <c r="J18" s="6" t="s">
        <v>13</v>
      </c>
      <c r="K18" s="6">
        <v>137.04000000000002</v>
      </c>
      <c r="L18" s="6">
        <v>24.0</v>
      </c>
      <c r="M18" s="6"/>
      <c r="N18" s="6"/>
      <c r="O18" s="6"/>
      <c r="P18" s="6"/>
    </row>
    <row r="19" spans="8:8">
      <c r="A19" t="s">
        <v>37</v>
      </c>
      <c r="B19" t="s">
        <v>38</v>
      </c>
    </row>
    <row r="21" spans="8:8">
      <c r="A21" t="s">
        <v>61</v>
      </c>
      <c r="B21" t="s">
        <v>41</v>
      </c>
    </row>
    <row r="22" spans="8:8">
      <c r="A22" t="s">
        <v>37</v>
      </c>
      <c r="B22" t="s">
        <v>40</v>
      </c>
    </row>
    <row r="24" spans="8:8">
      <c r="B24" t="s">
        <v>42</v>
      </c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P28"/>
  <sheetViews>
    <sheetView tabSelected="1" workbookViewId="0" zoomScale="58">
      <selection activeCell="C34" sqref="C34"/>
    </sheetView>
  </sheetViews>
  <sheetFormatPr defaultRowHeight="15.0" defaultColWidth="10"/>
  <cols>
    <col min="1" max="1" customWidth="1" width="11.5703125" style="0"/>
    <col min="2" max="2" customWidth="1" width="16.0" style="0"/>
    <col min="8" max="8" customWidth="1" width="25.855469" style="0"/>
    <col min="9" max="9" customWidth="1" width="24.570312" style="0"/>
    <col min="10" max="10" customWidth="1" width="15.140625" style="0"/>
    <col min="11" max="11" customWidth="1" width="20.710938" style="0"/>
    <col min="12" max="12" customWidth="1" width="16.140625" style="0"/>
    <col min="13" max="13" customWidth="1" width="13.7109375" style="0"/>
    <col min="14" max="14" customWidth="1" width="15.5703125" style="0"/>
    <col min="15" max="15" customWidth="1" width="15.140625" style="0"/>
    <col min="257" max="16384" width="9" style="0" hidden="0"/>
  </cols>
  <sheetData>
    <row r="1" spans="8:8">
      <c r="A1" s="8" t="s">
        <v>43</v>
      </c>
      <c r="B1" s="9" t="s">
        <v>44</v>
      </c>
      <c r="C1" s="9">
        <v>25.6</v>
      </c>
      <c r="D1" s="9">
        <v>24.3</v>
      </c>
      <c r="E1" s="9">
        <v>27.9</v>
      </c>
      <c r="H1" t="s">
        <v>1</v>
      </c>
      <c r="O1" s="10"/>
    </row>
    <row r="2" spans="8:8">
      <c r="A2" s="8"/>
      <c r="B2" s="9" t="s">
        <v>45</v>
      </c>
      <c r="C2" s="9">
        <v>25.2</v>
      </c>
      <c r="D2" s="9">
        <v>28.6</v>
      </c>
      <c r="E2" s="9">
        <v>24.7</v>
      </c>
      <c r="K2" t="s">
        <v>30</v>
      </c>
      <c r="O2" s="10"/>
    </row>
    <row r="3" spans="8:8" ht="15.75">
      <c r="A3" s="8"/>
      <c r="B3" s="9" t="s">
        <v>46</v>
      </c>
      <c r="C3" s="9">
        <v>20.8</v>
      </c>
      <c r="D3" s="9">
        <v>26.7</v>
      </c>
      <c r="E3" s="9">
        <v>22.2</v>
      </c>
      <c r="H3" t="s">
        <v>2</v>
      </c>
      <c r="J3" t="s">
        <v>14</v>
      </c>
      <c r="K3" t="s">
        <v>20</v>
      </c>
      <c r="O3" s="10"/>
    </row>
    <row r="4" spans="8:8">
      <c r="A4" s="8"/>
      <c r="B4" s="9" t="s">
        <v>47</v>
      </c>
      <c r="C4" s="9">
        <v>31.6</v>
      </c>
      <c r="D4" s="9">
        <v>29.8</v>
      </c>
      <c r="E4" s="9">
        <v>34.3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N4" s="4" t="s">
        <v>39</v>
      </c>
      <c r="O4" s="10"/>
    </row>
    <row r="5" spans="8:8">
      <c r="H5" s="5" t="s">
        <v>52</v>
      </c>
      <c r="I5" s="5">
        <v>3.0</v>
      </c>
      <c r="J5" s="5">
        <v>77.80000000000001</v>
      </c>
      <c r="K5" s="5">
        <v>25.933333333333337</v>
      </c>
      <c r="L5" s="5">
        <v>3.323333333333153</v>
      </c>
      <c r="N5">
        <f>FINV(0.05,3,8)</f>
        <v>4.066180551351161</v>
      </c>
      <c r="O5" s="10"/>
    </row>
    <row r="6" spans="8:8">
      <c r="A6" t="s">
        <v>50</v>
      </c>
      <c r="H6" s="5" t="s">
        <v>53</v>
      </c>
      <c r="I6" s="5">
        <v>3.0</v>
      </c>
      <c r="J6" s="5">
        <v>78.5</v>
      </c>
      <c r="K6" s="5">
        <v>26.166666666666668</v>
      </c>
      <c r="L6" s="5">
        <v>4.50333333333333</v>
      </c>
      <c r="O6" s="10"/>
    </row>
    <row r="7" spans="8:8">
      <c r="A7" t="s">
        <v>51</v>
      </c>
      <c r="H7" s="5" t="s">
        <v>54</v>
      </c>
      <c r="I7" s="5">
        <v>3.0</v>
      </c>
      <c r="J7" s="5">
        <v>69.7</v>
      </c>
      <c r="K7" s="5">
        <v>23.233333333333334</v>
      </c>
      <c r="L7" s="5">
        <v>9.503333333333217</v>
      </c>
      <c r="O7" s="10"/>
    </row>
    <row r="8" spans="8:8" ht="15.75">
      <c r="A8" t="s">
        <v>48</v>
      </c>
      <c r="H8" s="6" t="s">
        <v>55</v>
      </c>
      <c r="I8" s="6">
        <v>3.0</v>
      </c>
      <c r="J8" s="6">
        <v>95.7</v>
      </c>
      <c r="K8" s="6">
        <v>31.900000000000002</v>
      </c>
      <c r="L8" s="6">
        <v>5.130000000000109</v>
      </c>
      <c r="O8" s="10"/>
    </row>
    <row r="9" spans="8:8">
      <c r="A9" t="s">
        <v>49</v>
      </c>
      <c r="I9" t="s">
        <v>56</v>
      </c>
      <c r="J9">
        <f>SUM(J5:J8)</f>
        <v>321.7</v>
      </c>
      <c r="K9" t="s">
        <v>29</v>
      </c>
      <c r="O9" s="10"/>
    </row>
    <row r="10" spans="8:8">
      <c r="I10" t="s">
        <v>57</v>
      </c>
      <c r="J10">
        <f>AVERAGE(K5:K8)</f>
        <v>26.808333333333337</v>
      </c>
      <c r="K10" t="s">
        <v>29</v>
      </c>
      <c r="O10" s="10"/>
    </row>
    <row r="11" spans="8:8" ht="15.75">
      <c r="H11" t="s">
        <v>8</v>
      </c>
      <c r="O11" s="4"/>
    </row>
    <row r="12" spans="8:8">
      <c r="H12" s="3" t="s">
        <v>9</v>
      </c>
      <c r="I12" s="3" t="s">
        <v>31</v>
      </c>
      <c r="J12" s="3" t="s">
        <v>23</v>
      </c>
      <c r="K12" s="3" t="s">
        <v>24</v>
      </c>
      <c r="L12" s="3" t="s">
        <v>25</v>
      </c>
      <c r="M12" s="3" t="s">
        <v>10</v>
      </c>
      <c r="N12" s="3" t="s">
        <v>26</v>
      </c>
      <c r="O12" s="11" t="s">
        <v>60</v>
      </c>
    </row>
    <row r="13" spans="8:8">
      <c r="A13"/>
      <c r="F13" t="s">
        <v>58</v>
      </c>
      <c r="H13" s="5" t="s">
        <v>11</v>
      </c>
      <c r="I13" s="5">
        <v>119.64916666666664</v>
      </c>
      <c r="J13" s="5">
        <v>3.0</v>
      </c>
      <c r="K13" s="5">
        <v>39.88305555555555</v>
      </c>
      <c r="L13" s="5">
        <v>7.102948451568222</v>
      </c>
      <c r="M13" s="5">
        <v>0.01207246752117395</v>
      </c>
      <c r="N13" s="5">
        <v>4.0661805566468345</v>
      </c>
      <c r="O13" s="12" t="s">
        <v>32</v>
      </c>
    </row>
    <row r="14" spans="8:8">
      <c r="F14" t="s">
        <v>59</v>
      </c>
      <c r="H14" s="5" t="s">
        <v>12</v>
      </c>
      <c r="I14" s="5">
        <v>44.91999999999998</v>
      </c>
      <c r="J14" s="5">
        <v>8.0</v>
      </c>
      <c r="K14" s="5">
        <v>5.6149999999999975</v>
      </c>
      <c r="L14" s="5"/>
      <c r="M14" s="5"/>
      <c r="N14" s="5"/>
      <c r="O14" s="13" t="s">
        <v>34</v>
      </c>
    </row>
    <row r="15" spans="8:8">
      <c r="H15" s="5"/>
      <c r="I15" s="5"/>
      <c r="J15" s="5"/>
      <c r="K15" s="5"/>
      <c r="L15" s="5"/>
      <c r="M15" s="5"/>
      <c r="N15" s="5"/>
      <c r="O15" s="5"/>
    </row>
    <row r="16" spans="8:8" ht="15.75">
      <c r="H16" s="6" t="s">
        <v>13</v>
      </c>
      <c r="I16" s="6">
        <v>164.56916666666663</v>
      </c>
      <c r="J16" s="6">
        <v>11.0</v>
      </c>
      <c r="K16" s="6"/>
      <c r="L16" s="6"/>
      <c r="M16" s="6"/>
      <c r="N16" s="6"/>
    </row>
    <row r="23" spans="8:8" ht="16.0">
      <c r="A23" t="s">
        <v>63</v>
      </c>
    </row>
    <row r="24" spans="8:8" ht="15.4">
      <c r="A24" t="s">
        <v>65</v>
      </c>
    </row>
    <row r="26" spans="8:8" ht="15.0">
      <c r="A26" t="s">
        <v>71</v>
      </c>
    </row>
    <row r="27" spans="8:8" ht="15.4">
      <c r="A27" t="s">
        <v>67</v>
      </c>
    </row>
    <row r="28" spans="8:8" ht="15.2">
      <c r="A28" t="s">
        <v>70</v>
      </c>
    </row>
  </sheetData>
  <mergeCells count="1">
    <mergeCell ref="A1:A4"/>
  </mergeCells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5.0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dcterms:created xsi:type="dcterms:W3CDTF">2022-11-12T02:13:22Z</dcterms:created>
  <dcterms:modified xsi:type="dcterms:W3CDTF">2022-11-16T08:33:13Z</dcterms:modified>
</cp:coreProperties>
</file>