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statistika dasar\"/>
    </mc:Choice>
  </mc:AlternateContent>
  <xr:revisionPtr revIDLastSave="0" documentId="13_ncr:1_{736D585D-2E06-41DD-BAE4-48E9F2DFE124}" xr6:coauthVersionLast="47" xr6:coauthVersionMax="47" xr10:uidLastSave="{00000000-0000-0000-0000-000000000000}"/>
  <bookViews>
    <workbookView xWindow="-110" yWindow="-110" windowWidth="19420" windowHeight="10300" xr2:uid="{E61A3F59-47BC-4073-B846-CDF88BF018EA}"/>
  </bookViews>
  <sheets>
    <sheet name="latihan so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" l="1"/>
  <c r="O21" i="1"/>
  <c r="I27" i="2"/>
  <c r="D18" i="2"/>
  <c r="J13" i="1"/>
  <c r="J12" i="1"/>
</calcChain>
</file>

<file path=xl/sharedStrings.xml><?xml version="1.0" encoding="utf-8"?>
<sst xmlns="http://schemas.openxmlformats.org/spreadsheetml/2006/main" count="85" uniqueCount="62">
  <si>
    <t xml:space="preserve">presentase protein pakan 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</si>
  <si>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</si>
  <si>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</si>
  <si>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</si>
  <si>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</si>
  <si>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</si>
  <si>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</si>
  <si>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</si>
  <si>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</si>
  <si>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</si>
  <si>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</si>
  <si>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</si>
  <si>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</si>
  <si>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P-value</t>
  </si>
  <si>
    <t>F crit</t>
  </si>
  <si>
    <t>Between Groups</t>
  </si>
  <si>
    <t>Within Groups</t>
  </si>
  <si>
    <t>Total</t>
  </si>
  <si>
    <t>Column 1(10%)</t>
  </si>
  <si>
    <t>Column 2(20%)</t>
  </si>
  <si>
    <t>Column 3(30%)</t>
  </si>
  <si>
    <t>Column 4(40%)</t>
  </si>
  <si>
    <t>Column 5(50%)</t>
  </si>
  <si>
    <t>TK.</t>
  </si>
  <si>
    <t>X bar</t>
  </si>
  <si>
    <t>T</t>
  </si>
  <si>
    <t>sisa galat</t>
  </si>
  <si>
    <t>kolom/perlakuan</t>
  </si>
  <si>
    <t>SS (sum square)</t>
  </si>
  <si>
    <t>df=dk</t>
  </si>
  <si>
    <t>MS(mean square)</t>
  </si>
  <si>
    <t>F(Fhit)</t>
  </si>
  <si>
    <t>F hit&gt;F tab</t>
  </si>
  <si>
    <t>6,89&gt;2,86</t>
  </si>
  <si>
    <t>Tolak H0</t>
  </si>
  <si>
    <t>Hipotesis</t>
  </si>
  <si>
    <t>H0</t>
  </si>
  <si>
    <t>H1</t>
  </si>
  <si>
    <t>sekurang-kurangnya dua nilai tengah tidak sama</t>
  </si>
  <si>
    <t>F tab</t>
  </si>
  <si>
    <t>presentase protein yang berbeda pada pakan tidak mempengaruhi bobot ikan</t>
  </si>
  <si>
    <t>presentase protein yang berbeda pada pakan mempengaruhi bobot ikan</t>
  </si>
  <si>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</si>
  <si>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</si>
  <si>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</si>
  <si>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</si>
  <si>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</si>
  <si>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</si>
  <si>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TUGAS= lakukan analisis Anova dengan excel dan perhitungan manual</t>
  </si>
  <si>
    <t>Row 1</t>
  </si>
  <si>
    <t>Row 2</t>
  </si>
  <si>
    <t>Row 3</t>
  </si>
  <si>
    <t>Row 4</t>
  </si>
  <si>
    <t>F (F hit)</t>
  </si>
  <si>
    <t>F crit (F tab)</t>
  </si>
  <si>
    <t>7,10&gt;4,06</t>
  </si>
  <si>
    <t>konsentrasi amonia yang berbeda pada limbah tahu mempengaruhi tanaman</t>
  </si>
  <si>
    <t>konsentrasi amonia yang berbeda pada limbah tahu tidak mempengaruhi tanaman</t>
  </si>
  <si>
    <t xml:space="preserve"> </t>
  </si>
  <si>
    <t>Hipotesis:</t>
  </si>
  <si>
    <t>kesimpulan:</t>
  </si>
  <si>
    <t>terdapat tanaman yang tidak memiliki pengaruh sama dalam menurunkan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</si>
</sst>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720C-0B9F-427E-A2BC-BCD441A85FF6}">
  <dimension ref="A1:I34"/>
  <sheetViews>
    <sheetView tabSelected="1" topLeftCell="A20" zoomScaleNormal="80" workbookViewId="0">
      <selection activeCell="J34" sqref="J34"/>
    </sheetView>
  </sheetViews>
  <sheetFormatPr defaultRowHeight="14.5" x14ac:dyDescent="0.35"/>
  <cols>
    <col min="1" max="1" width="10.6328125" bestFit="1" customWidth="1"/>
    <col min="2" max="2" width="38.90625" customWidth="1"/>
    <col min="4" max="4" width="9.26953125" bestFit="1" customWidth="1"/>
    <col min="8" max="8" width="11.81640625" bestFit="1" customWidth="1"/>
  </cols>
  <sheetData>
    <row r="1" spans="1:6" x14ac:dyDescent="0.35">
      <c r="A1" s="8" t="s">
        <v>42</v>
      </c>
      <c r="B1" s="3" t="s">
        <v>43</v>
      </c>
      <c r="C1" s="3">
        <v>25.6</v>
      </c>
      <c r="D1" s="3">
        <v>24.3</v>
      </c>
      <c r="E1">
        <v>27.9</v>
      </c>
    </row>
    <row r="2" spans="1:6" x14ac:dyDescent="0.35">
      <c r="A2" s="8"/>
      <c r="B2" t="s">
        <v>44</v>
      </c>
      <c r="C2">
        <v>25.2</v>
      </c>
      <c r="D2">
        <v>28.6</v>
      </c>
      <c r="E2">
        <v>24.7</v>
      </c>
    </row>
    <row r="3" spans="1:6" x14ac:dyDescent="0.35">
      <c r="A3" s="8"/>
      <c r="B3" t="s">
        <v>45</v>
      </c>
      <c r="C3">
        <v>20.8</v>
      </c>
      <c r="D3">
        <v>26.7</v>
      </c>
      <c r="E3">
        <v>22.2</v>
      </c>
    </row>
    <row r="4" spans="1:6" x14ac:dyDescent="0.35">
      <c r="A4" s="8"/>
      <c r="B4" t="s">
        <v>46</v>
      </c>
      <c r="C4">
        <v>31.6</v>
      </c>
      <c r="D4">
        <v>29.8</v>
      </c>
      <c r="E4">
        <v>34.299999999999997</v>
      </c>
    </row>
    <row r="6" spans="1:6" x14ac:dyDescent="0.35">
      <c r="A6" t="s">
        <v>47</v>
      </c>
    </row>
    <row r="8" spans="1:6" x14ac:dyDescent="0.35">
      <c r="A8" t="s">
        <v>48</v>
      </c>
    </row>
    <row r="10" spans="1:6" x14ac:dyDescent="0.35">
      <c r="B10" t="s">
        <v>1</v>
      </c>
    </row>
    <row r="12" spans="1:6" ht="15" thickBot="1" x14ac:dyDescent="0.4">
      <c r="B12" t="s">
        <v>2</v>
      </c>
    </row>
    <row r="13" spans="1:6" x14ac:dyDescent="0.35"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</row>
    <row r="14" spans="1:6" x14ac:dyDescent="0.35">
      <c r="B14" s="4" t="s">
        <v>49</v>
      </c>
      <c r="C14" s="4">
        <v>3</v>
      </c>
      <c r="D14" s="4">
        <v>77.800000000000011</v>
      </c>
      <c r="E14" s="4">
        <v>25.933333333333337</v>
      </c>
      <c r="F14" s="4">
        <v>3.3233333333333288</v>
      </c>
    </row>
    <row r="15" spans="1:6" x14ac:dyDescent="0.35">
      <c r="B15" s="4" t="s">
        <v>50</v>
      </c>
      <c r="C15" s="4">
        <v>3</v>
      </c>
      <c r="D15" s="4">
        <v>78.5</v>
      </c>
      <c r="E15" s="4">
        <v>26.166666666666668</v>
      </c>
      <c r="F15" s="4">
        <v>4.5033333333333383</v>
      </c>
    </row>
    <row r="16" spans="1:6" x14ac:dyDescent="0.35">
      <c r="B16" s="4" t="s">
        <v>51</v>
      </c>
      <c r="C16" s="4">
        <v>3</v>
      </c>
      <c r="D16" s="4">
        <v>69.7</v>
      </c>
      <c r="E16" s="4">
        <v>23.233333333333334</v>
      </c>
      <c r="F16" s="4">
        <v>9.5033333333332166</v>
      </c>
    </row>
    <row r="17" spans="1:9" ht="15" thickBot="1" x14ac:dyDescent="0.4">
      <c r="B17" s="5" t="s">
        <v>52</v>
      </c>
      <c r="C17" s="5">
        <v>3</v>
      </c>
      <c r="D17" s="5">
        <v>95.7</v>
      </c>
      <c r="E17" s="5">
        <v>31.900000000000002</v>
      </c>
      <c r="F17" s="5">
        <v>5.1299999999999919</v>
      </c>
    </row>
    <row r="18" spans="1:9" x14ac:dyDescent="0.35">
      <c r="C18" t="s">
        <v>25</v>
      </c>
      <c r="D18">
        <f>SUM(D14:D17)</f>
        <v>321.7</v>
      </c>
    </row>
    <row r="19" spans="1:9" x14ac:dyDescent="0.35">
      <c r="C19" t="s">
        <v>24</v>
      </c>
      <c r="D19" s="7">
        <f>(D18/12)</f>
        <v>26.808333333333334</v>
      </c>
    </row>
    <row r="20" spans="1:9" ht="15" thickBot="1" x14ac:dyDescent="0.4">
      <c r="B20" t="s">
        <v>8</v>
      </c>
    </row>
    <row r="21" spans="1:9" x14ac:dyDescent="0.35">
      <c r="B21" s="6" t="s">
        <v>9</v>
      </c>
      <c r="C21" s="6" t="s">
        <v>10</v>
      </c>
      <c r="D21" s="6" t="s">
        <v>11</v>
      </c>
      <c r="E21" s="6" t="s">
        <v>12</v>
      </c>
      <c r="F21" s="6" t="s">
        <v>53</v>
      </c>
      <c r="G21" s="6" t="s">
        <v>13</v>
      </c>
      <c r="H21" s="6" t="s">
        <v>54</v>
      </c>
    </row>
    <row r="22" spans="1:9" x14ac:dyDescent="0.35">
      <c r="B22" s="4" t="s">
        <v>15</v>
      </c>
      <c r="C22" s="4">
        <v>119.64916666666664</v>
      </c>
      <c r="D22" s="4">
        <v>3</v>
      </c>
      <c r="E22" s="4">
        <v>39.883055555555551</v>
      </c>
      <c r="F22" s="4">
        <v>7.1029484515682197</v>
      </c>
      <c r="G22" s="4">
        <v>1.207246752002793E-2</v>
      </c>
      <c r="H22" s="4">
        <v>4.0661805513511613</v>
      </c>
      <c r="I22" t="s">
        <v>55</v>
      </c>
    </row>
    <row r="23" spans="1:9" x14ac:dyDescent="0.35">
      <c r="B23" s="4" t="s">
        <v>16</v>
      </c>
      <c r="C23" s="4">
        <v>44.91999999999998</v>
      </c>
      <c r="D23" s="4">
        <v>8</v>
      </c>
      <c r="E23" s="4">
        <v>5.6149999999999975</v>
      </c>
      <c r="F23" s="4"/>
      <c r="G23" s="4"/>
      <c r="H23" s="4"/>
      <c r="I23" t="s">
        <v>32</v>
      </c>
    </row>
    <row r="24" spans="1:9" x14ac:dyDescent="0.35">
      <c r="B24" s="4"/>
      <c r="C24" s="4"/>
      <c r="D24" s="4"/>
      <c r="E24" s="4"/>
      <c r="F24" s="4"/>
      <c r="G24" s="4"/>
      <c r="H24" s="4"/>
      <c r="I24" t="s">
        <v>34</v>
      </c>
    </row>
    <row r="25" spans="1:9" ht="15" thickBot="1" x14ac:dyDescent="0.4">
      <c r="B25" s="5" t="s">
        <v>17</v>
      </c>
      <c r="C25" s="5">
        <v>164.56916666666663</v>
      </c>
      <c r="D25" s="5">
        <v>11</v>
      </c>
      <c r="E25" s="5"/>
      <c r="F25" s="5"/>
      <c r="G25" s="5"/>
      <c r="H25" s="5"/>
    </row>
    <row r="27" spans="1:9" x14ac:dyDescent="0.35">
      <c r="H27" t="s">
        <v>39</v>
      </c>
      <c r="I27">
        <f>FINV(0.05,3,8)</f>
        <v>4.0661805513511613</v>
      </c>
    </row>
    <row r="29" spans="1:9" x14ac:dyDescent="0.35">
      <c r="A29" t="s">
        <v>59</v>
      </c>
    </row>
    <row r="30" spans="1:9" x14ac:dyDescent="0.35">
      <c r="A30" t="s">
        <v>36</v>
      </c>
      <c r="B30" t="s">
        <v>57</v>
      </c>
    </row>
    <row r="31" spans="1:9" x14ac:dyDescent="0.35">
      <c r="A31" t="s">
        <v>37</v>
      </c>
      <c r="B31" t="s">
        <v>56</v>
      </c>
    </row>
    <row r="33" spans="1:1" x14ac:dyDescent="0.35">
      <c r="A33" t="s">
        <v>60</v>
      </c>
    </row>
    <row r="34" spans="1:1" x14ac:dyDescent="0.35">
      <c r="A34" t="s">
        <v>61</v>
      </c>
    </row>
  </sheetData>
  <mergeCells count="1">
    <mergeCell ref="A1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7066-5F74-4839-A1CC-58CF230DF555}">
  <dimension ref="A1:O23"/>
  <sheetViews>
    <sheetView topLeftCell="A14" zoomScale="123" zoomScaleNormal="74" workbookViewId="0">
      <selection activeCell="G7" sqref="G7"/>
    </sheetView>
  </sheetViews>
  <sheetFormatPr defaultRowHeight="14.5" x14ac:dyDescent="0.35"/>
  <cols>
    <col min="6" max="6" width="15.36328125" bestFit="1" customWidth="1"/>
    <col min="7" max="7" width="17.90625" bestFit="1" customWidth="1"/>
    <col min="8" max="8" width="15" bestFit="1" customWidth="1"/>
    <col min="10" max="10" width="16.6328125" bestFit="1" customWidth="1"/>
    <col min="15" max="15" width="11.81640625" bestFit="1" customWidth="1"/>
  </cols>
  <sheetData>
    <row r="1" spans="1:15" x14ac:dyDescent="0.35">
      <c r="A1" s="9" t="s">
        <v>0</v>
      </c>
      <c r="B1" s="9"/>
      <c r="C1" s="9"/>
      <c r="D1" s="9"/>
      <c r="E1" s="9"/>
    </row>
    <row r="2" spans="1:15" x14ac:dyDescent="0.35">
      <c r="A2" s="2">
        <v>0.1</v>
      </c>
      <c r="B2" s="2">
        <v>0.2</v>
      </c>
      <c r="C2" s="2">
        <v>0.3</v>
      </c>
      <c r="D2" s="2">
        <v>0.4</v>
      </c>
      <c r="E2" s="2">
        <v>0.5</v>
      </c>
    </row>
    <row r="3" spans="1:15" x14ac:dyDescent="0.35">
      <c r="A3">
        <v>5</v>
      </c>
      <c r="B3">
        <v>9</v>
      </c>
      <c r="C3">
        <v>3</v>
      </c>
      <c r="D3">
        <v>2</v>
      </c>
      <c r="E3">
        <v>7</v>
      </c>
      <c r="H3" t="s">
        <v>1</v>
      </c>
    </row>
    <row r="4" spans="1:15" x14ac:dyDescent="0.35">
      <c r="A4">
        <v>4</v>
      </c>
      <c r="B4">
        <v>7</v>
      </c>
      <c r="C4">
        <v>5</v>
      </c>
      <c r="D4">
        <v>3</v>
      </c>
      <c r="E4">
        <v>6</v>
      </c>
    </row>
    <row r="5" spans="1:15" ht="15" thickBot="1" x14ac:dyDescent="0.4">
      <c r="A5">
        <v>8</v>
      </c>
      <c r="B5">
        <v>8</v>
      </c>
      <c r="C5">
        <v>2</v>
      </c>
      <c r="D5">
        <v>4</v>
      </c>
      <c r="E5">
        <v>9</v>
      </c>
      <c r="H5" t="s">
        <v>2</v>
      </c>
      <c r="J5" s="1" t="s">
        <v>23</v>
      </c>
      <c r="K5" s="1" t="s">
        <v>24</v>
      </c>
    </row>
    <row r="6" spans="1:15" x14ac:dyDescent="0.35">
      <c r="A6">
        <v>6</v>
      </c>
      <c r="B6">
        <v>6</v>
      </c>
      <c r="C6">
        <v>3</v>
      </c>
      <c r="D6">
        <v>1</v>
      </c>
      <c r="E6">
        <v>4</v>
      </c>
      <c r="H6" s="6" t="s">
        <v>3</v>
      </c>
      <c r="I6" s="6" t="s">
        <v>4</v>
      </c>
      <c r="J6" s="6" t="s">
        <v>5</v>
      </c>
      <c r="K6" s="6" t="s">
        <v>6</v>
      </c>
      <c r="L6" s="6" t="s">
        <v>7</v>
      </c>
    </row>
    <row r="7" spans="1:15" x14ac:dyDescent="0.35">
      <c r="A7">
        <v>3</v>
      </c>
      <c r="B7">
        <v>9</v>
      </c>
      <c r="C7">
        <v>7</v>
      </c>
      <c r="D7">
        <v>4</v>
      </c>
      <c r="E7">
        <v>7</v>
      </c>
      <c r="G7" t="s">
        <v>58</v>
      </c>
      <c r="H7" s="4" t="s">
        <v>18</v>
      </c>
      <c r="I7" s="4">
        <v>5</v>
      </c>
      <c r="J7" s="4">
        <v>26</v>
      </c>
      <c r="K7" s="4">
        <v>5.2</v>
      </c>
      <c r="L7" s="4">
        <v>3.7000000000000028</v>
      </c>
    </row>
    <row r="8" spans="1:15" x14ac:dyDescent="0.35">
      <c r="H8" s="4" t="s">
        <v>19</v>
      </c>
      <c r="I8" s="4">
        <v>5</v>
      </c>
      <c r="J8" s="4">
        <v>39</v>
      </c>
      <c r="K8" s="4">
        <v>7.8</v>
      </c>
      <c r="L8" s="4">
        <v>1.7000000000000028</v>
      </c>
    </row>
    <row r="9" spans="1:15" x14ac:dyDescent="0.35">
      <c r="H9" s="4" t="s">
        <v>20</v>
      </c>
      <c r="I9" s="4">
        <v>5</v>
      </c>
      <c r="J9" s="4">
        <v>20</v>
      </c>
      <c r="K9" s="4">
        <v>4</v>
      </c>
      <c r="L9" s="4">
        <v>4</v>
      </c>
    </row>
    <row r="10" spans="1:15" x14ac:dyDescent="0.35">
      <c r="H10" s="4" t="s">
        <v>21</v>
      </c>
      <c r="I10" s="4">
        <v>5</v>
      </c>
      <c r="J10" s="4">
        <v>14</v>
      </c>
      <c r="K10" s="4">
        <v>2.8</v>
      </c>
      <c r="L10" s="4">
        <v>1.6999999999999993</v>
      </c>
    </row>
    <row r="11" spans="1:15" ht="15" thickBot="1" x14ac:dyDescent="0.4">
      <c r="H11" s="4" t="s">
        <v>22</v>
      </c>
      <c r="I11" s="5">
        <v>5</v>
      </c>
      <c r="J11" s="5">
        <v>33</v>
      </c>
      <c r="K11" s="5">
        <v>6.6</v>
      </c>
      <c r="L11" s="5">
        <v>3.2999999999999972</v>
      </c>
    </row>
    <row r="12" spans="1:15" x14ac:dyDescent="0.35">
      <c r="I12" t="s">
        <v>25</v>
      </c>
      <c r="J12">
        <f>SUM(J7:J11)</f>
        <v>132</v>
      </c>
    </row>
    <row r="13" spans="1:15" x14ac:dyDescent="0.35">
      <c r="I13" t="s">
        <v>24</v>
      </c>
      <c r="J13">
        <f>(J12/25)</f>
        <v>5.28</v>
      </c>
    </row>
    <row r="14" spans="1:15" ht="15" thickBot="1" x14ac:dyDescent="0.4">
      <c r="H14" t="s">
        <v>8</v>
      </c>
    </row>
    <row r="15" spans="1:15" x14ac:dyDescent="0.35">
      <c r="A15" t="s">
        <v>35</v>
      </c>
      <c r="H15" s="6" t="s">
        <v>9</v>
      </c>
      <c r="I15" s="6" t="s">
        <v>28</v>
      </c>
      <c r="J15" s="6" t="s">
        <v>29</v>
      </c>
      <c r="K15" s="6" t="s">
        <v>30</v>
      </c>
      <c r="L15" s="6" t="s">
        <v>31</v>
      </c>
      <c r="M15" s="6" t="s">
        <v>13</v>
      </c>
      <c r="N15" s="6" t="s">
        <v>14</v>
      </c>
    </row>
    <row r="16" spans="1:15" x14ac:dyDescent="0.35">
      <c r="A16" t="s">
        <v>36</v>
      </c>
      <c r="G16" t="s">
        <v>27</v>
      </c>
      <c r="H16" s="4" t="s">
        <v>15</v>
      </c>
      <c r="I16" s="4">
        <v>79.440000000000026</v>
      </c>
      <c r="J16" s="4">
        <v>5</v>
      </c>
      <c r="K16" s="4">
        <v>19.860000000000007</v>
      </c>
      <c r="L16" s="4">
        <v>6.8958333333333357</v>
      </c>
      <c r="M16" s="4">
        <v>1.1696579288470233E-3</v>
      </c>
      <c r="N16" s="4">
        <v>2.8660814020156589</v>
      </c>
      <c r="O16" t="s">
        <v>33</v>
      </c>
    </row>
    <row r="17" spans="1:15" x14ac:dyDescent="0.35">
      <c r="A17" t="s">
        <v>37</v>
      </c>
      <c r="B17" s="3" t="s">
        <v>38</v>
      </c>
      <c r="C17" s="3"/>
      <c r="D17" s="3"/>
      <c r="E17" s="3"/>
      <c r="G17" t="s">
        <v>26</v>
      </c>
      <c r="H17" s="4" t="s">
        <v>16</v>
      </c>
      <c r="I17" s="4">
        <v>57.599999999999994</v>
      </c>
      <c r="J17" s="4">
        <v>20</v>
      </c>
      <c r="K17" s="4">
        <v>2.88</v>
      </c>
      <c r="L17" s="4"/>
      <c r="M17" s="4"/>
      <c r="N17" s="4"/>
      <c r="O17" t="s">
        <v>32</v>
      </c>
    </row>
    <row r="18" spans="1:15" x14ac:dyDescent="0.35">
      <c r="B18" s="3"/>
      <c r="C18" s="3"/>
      <c r="D18" s="3"/>
      <c r="E18" s="3"/>
      <c r="H18" s="4"/>
      <c r="I18" s="4"/>
      <c r="J18" s="4"/>
      <c r="K18" s="4"/>
      <c r="L18" s="4"/>
      <c r="M18" s="4"/>
      <c r="N18" s="4"/>
      <c r="O18" t="s">
        <v>34</v>
      </c>
    </row>
    <row r="19" spans="1:15" ht="15" thickBot="1" x14ac:dyDescent="0.4">
      <c r="H19" s="5" t="s">
        <v>17</v>
      </c>
      <c r="I19" s="5">
        <v>137.04000000000002</v>
      </c>
      <c r="J19" s="5">
        <v>24</v>
      </c>
      <c r="K19" s="5"/>
      <c r="L19" s="5"/>
      <c r="M19" s="5"/>
      <c r="N19" s="5"/>
    </row>
    <row r="21" spans="1:15" x14ac:dyDescent="0.35">
      <c r="N21" t="s">
        <v>39</v>
      </c>
      <c r="O21">
        <f>FINV(0.05,4,20)</f>
        <v>2.8660814020156589</v>
      </c>
    </row>
    <row r="22" spans="1:15" x14ac:dyDescent="0.35">
      <c r="A22" t="s">
        <v>36</v>
      </c>
      <c r="B22" t="s">
        <v>40</v>
      </c>
    </row>
    <row r="23" spans="1:15" x14ac:dyDescent="0.35">
      <c r="A23" t="s">
        <v>37</v>
      </c>
      <c r="B23" t="s">
        <v>41</v>
      </c>
    </row>
  </sheetData>
  <mergeCells count="1">
    <mergeCell ref="A1:E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latihan soal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2022-11-12T09:12:28Z</dcterms:created>
  <dcterms:modified xsi:type="dcterms:W3CDTF">2022-11-16T08:07:56Z</dcterms:modified>
</cp:coreProperties>
</file>