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560"/>
  </bookViews>
  <sheets>
    <sheet name="SPT" sheetId="8" r:id="rId1"/>
  </sheets>
  <definedNames>
    <definedName name="_xlnm.Print_Area" localSheetId="0">SPT!$A$1:$K$36</definedName>
    <definedName name="_xlnm.Print_Titles" localSheetId="0">SPT!$11:$12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6" i="8" l="1"/>
  <c r="K46" i="8" s="1"/>
  <c r="J45" i="8"/>
  <c r="K45" i="8" s="1"/>
  <c r="J44" i="8"/>
  <c r="K44" i="8" s="1"/>
  <c r="J43" i="8"/>
  <c r="K43" i="8" s="1"/>
  <c r="J42" i="8"/>
  <c r="K42" i="8" s="1"/>
  <c r="J41" i="8"/>
  <c r="K41" i="8" s="1"/>
  <c r="J40" i="8"/>
  <c r="K40" i="8" s="1"/>
  <c r="J39" i="8"/>
  <c r="K39" i="8" s="1"/>
  <c r="J38" i="8"/>
  <c r="K38" i="8" s="1"/>
  <c r="J37" i="8"/>
  <c r="K37" i="8" s="1"/>
  <c r="J19" i="8" l="1"/>
  <c r="K19" i="8" s="1"/>
  <c r="J20" i="8"/>
  <c r="K20" i="8" s="1"/>
  <c r="J21" i="8"/>
  <c r="K21" i="8" s="1"/>
  <c r="J22" i="8"/>
  <c r="K22" i="8" s="1"/>
  <c r="J23" i="8"/>
  <c r="K23" i="8" s="1"/>
  <c r="J24" i="8"/>
  <c r="K24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18" i="8"/>
  <c r="K18" i="8" s="1"/>
  <c r="J17" i="8"/>
  <c r="K17" i="8" s="1"/>
  <c r="J16" i="8"/>
  <c r="K16" i="8" s="1"/>
  <c r="J15" i="8"/>
  <c r="K15" i="8" s="1"/>
  <c r="J14" i="8"/>
  <c r="K14" i="8" s="1"/>
  <c r="J13" i="8"/>
  <c r="K13" i="8" s="1"/>
  <c r="J11" i="8"/>
  <c r="H8" i="8" l="1"/>
  <c r="H6" i="8"/>
  <c r="H5" i="8"/>
  <c r="H4" i="8"/>
  <c r="H2" i="8"/>
  <c r="H7" i="8"/>
  <c r="H3" i="8"/>
  <c r="H9" i="8" l="1"/>
  <c r="I6" i="8" s="1"/>
  <c r="I8" i="8" l="1"/>
  <c r="I5" i="8"/>
  <c r="I3" i="8"/>
  <c r="I2" i="8"/>
  <c r="I4" i="8"/>
  <c r="I7" i="8"/>
  <c r="J4" i="8" l="1"/>
  <c r="I9" i="8"/>
</calcChain>
</file>

<file path=xl/sharedStrings.xml><?xml version="1.0" encoding="utf-8"?>
<sst xmlns="http://schemas.openxmlformats.org/spreadsheetml/2006/main" count="68" uniqueCount="68">
  <si>
    <t>Nilai</t>
  </si>
  <si>
    <t>Huruf</t>
  </si>
  <si>
    <t>Jumlah</t>
  </si>
  <si>
    <t>Persentase</t>
  </si>
  <si>
    <t>A</t>
  </si>
  <si>
    <t>B+</t>
  </si>
  <si>
    <t>B</t>
  </si>
  <si>
    <t>C+</t>
  </si>
  <si>
    <t>C</t>
  </si>
  <si>
    <t>D</t>
  </si>
  <si>
    <t>E</t>
  </si>
  <si>
    <t>TOTAL</t>
  </si>
  <si>
    <t>NO</t>
  </si>
  <si>
    <t>NPM</t>
  </si>
  <si>
    <t>NAMA</t>
  </si>
  <si>
    <t>Keaktifan</t>
  </si>
  <si>
    <t>Responsi</t>
  </si>
  <si>
    <t>Tugas</t>
  </si>
  <si>
    <t>Kuis</t>
  </si>
  <si>
    <t>UTS</t>
  </si>
  <si>
    <t>UAS</t>
  </si>
  <si>
    <t>Nilai Akhir</t>
  </si>
  <si>
    <t>Huruf Mutu</t>
  </si>
  <si>
    <t xml:space="preserve"> </t>
  </si>
  <si>
    <t>LULUS</t>
  </si>
  <si>
    <t xml:space="preserve">DENGAN </t>
  </si>
  <si>
    <t>NILAI B &gt;=</t>
  </si>
  <si>
    <t xml:space="preserve">DAFTAR NILAI </t>
  </si>
  <si>
    <t>MK:</t>
  </si>
  <si>
    <t>TA:</t>
  </si>
  <si>
    <t>SMT:</t>
  </si>
  <si>
    <t>GANJIL</t>
  </si>
  <si>
    <t>2020/2021</t>
  </si>
  <si>
    <t>SISTEM PARALEL DAN TERDISTRIBUSI</t>
  </si>
  <si>
    <t>GHUFFRONY REZALDHY MS</t>
  </si>
  <si>
    <t>JEREMY BAGUS  ADIGUNA</t>
  </si>
  <si>
    <t>JONI SETIAWAN</t>
  </si>
  <si>
    <t>Muhammad Faisal Akbar Ritonga</t>
  </si>
  <si>
    <t>FAIQ IRHAB BAHTIAR</t>
  </si>
  <si>
    <t>M CHAIRUL ANAM</t>
  </si>
  <si>
    <t>RIZKY HADI</t>
  </si>
  <si>
    <t>ANWAR SAHID</t>
  </si>
  <si>
    <t>RIKA OKTA NABELLA</t>
  </si>
  <si>
    <t>JIHAN AFERIANSYAH</t>
  </si>
  <si>
    <t>SAWITRI FINA KARTIKA</t>
  </si>
  <si>
    <t>MUHAMMAD FAHMI ALBAIHAQI</t>
  </si>
  <si>
    <t>UJI KHAIDAH RESTI</t>
  </si>
  <si>
    <t>HILMI HERMAWAN</t>
  </si>
  <si>
    <t>KADEK ASTIKE WIRYE</t>
  </si>
  <si>
    <t>AHMAD ARBAIN</t>
  </si>
  <si>
    <t>FAJRI ISNANTO</t>
  </si>
  <si>
    <t>TIMOTHY DOLI CHRISTIAN</t>
  </si>
  <si>
    <t>ERIK PRAYOGA</t>
  </si>
  <si>
    <t>RIAN KURNIAWAN</t>
  </si>
  <si>
    <t>AHMAD ZIKRI</t>
  </si>
  <si>
    <t>ANGGA ARRIA FINALDA</t>
  </si>
  <si>
    <t>INDRIA AGUSTINA</t>
  </si>
  <si>
    <t>DESTIARA  RIZKY RAHMADANTI</t>
  </si>
  <si>
    <t>MUHAMMAD FAKHRI ROBBANI</t>
  </si>
  <si>
    <t>RIZKY YULIANTO</t>
  </si>
  <si>
    <t>ADITYA EKA HARSANA</t>
  </si>
  <si>
    <t>APRILIA NUR ILAHY</t>
  </si>
  <si>
    <t>SAFRI  GUNAWAN</t>
  </si>
  <si>
    <t>NADYA MARGARRETH</t>
  </si>
  <si>
    <t>KURNIAWAN ADI PERDANA</t>
  </si>
  <si>
    <t>ALMIRA ZAVIRA ALAMI</t>
  </si>
  <si>
    <t>AHMAD ABDULLAH</t>
  </si>
  <si>
    <t>DAFA SITANALA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</si>
</sst>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1" applyFont="1" applyBorder="1"/>
    <xf numFmtId="9" fontId="0" fillId="0" borderId="1" xfId="0" applyNumberFormat="1" applyBorder="1"/>
    <xf numFmtId="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0" fontId="0" fillId="0" borderId="0" xfId="0" applyFont="1"/>
    <xf numFmtId="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workbookViewId="0">
      <selection activeCell="C4" sqref="C4"/>
    </sheetView>
  </sheetViews>
  <sheetFormatPr defaultRowHeight="15" x14ac:dyDescent="0.25"/>
  <cols>
    <col min="1" max="1" width="5" customWidth="1"/>
    <col min="2" max="2" width="11" bestFit="1" customWidth="1"/>
    <col min="3" max="3" width="34.75" customWidth="1"/>
    <col min="4" max="11" width="11.75" customWidth="1"/>
  </cols>
  <sheetData>
    <row r="1" spans="1:11" x14ac:dyDescent="0.35">
      <c r="A1" s="1" t="s">
        <v>27</v>
      </c>
      <c r="F1" s="2" t="s">
        <v>0</v>
      </c>
      <c r="G1" s="2" t="s">
        <v>1</v>
      </c>
      <c r="H1" s="2" t="s">
        <v>2</v>
      </c>
      <c r="I1" s="2" t="s">
        <v>3</v>
      </c>
      <c r="J1" s="15" t="s">
        <v>24</v>
      </c>
    </row>
    <row r="2" spans="1:11" x14ac:dyDescent="0.35">
      <c r="A2" s="19" t="s">
        <v>28</v>
      </c>
      <c r="B2" s="1" t="s">
        <v>33</v>
      </c>
      <c r="F2" s="3">
        <v>76</v>
      </c>
      <c r="G2" s="4" t="s">
        <v>4</v>
      </c>
      <c r="H2" s="3">
        <f t="shared" ref="H2:H8" si="0">COUNTIF(K$13:K$36,G2)</f>
        <v>0</v>
      </c>
      <c r="I2" s="5">
        <f t="shared" ref="I2:I8" si="1">H2/H$9</f>
        <v>0</v>
      </c>
      <c r="J2" s="16" t="s">
        <v>25</v>
      </c>
    </row>
    <row r="3" spans="1:11" x14ac:dyDescent="0.35">
      <c r="A3" s="19" t="s">
        <v>29</v>
      </c>
      <c r="B3" s="1" t="s">
        <v>32</v>
      </c>
      <c r="F3" s="3">
        <v>71</v>
      </c>
      <c r="G3" s="4" t="s">
        <v>5</v>
      </c>
      <c r="H3" s="3">
        <f t="shared" si="0"/>
        <v>3</v>
      </c>
      <c r="I3" s="5">
        <f t="shared" si="1"/>
        <v>0.125</v>
      </c>
      <c r="J3" s="17" t="s">
        <v>26</v>
      </c>
    </row>
    <row r="4" spans="1:11" x14ac:dyDescent="0.35">
      <c r="A4" s="19" t="s">
        <v>30</v>
      </c>
      <c r="B4" s="1" t="s">
        <v>31</v>
      </c>
      <c r="F4" s="3">
        <v>66</v>
      </c>
      <c r="G4" s="4" t="s">
        <v>6</v>
      </c>
      <c r="H4" s="3">
        <f t="shared" si="0"/>
        <v>0</v>
      </c>
      <c r="I4" s="5">
        <f t="shared" si="1"/>
        <v>0</v>
      </c>
      <c r="J4" s="18">
        <f>SUM(I2:I4)</f>
        <v>0.125</v>
      </c>
    </row>
    <row r="5" spans="1:11" x14ac:dyDescent="0.35">
      <c r="F5" s="3">
        <v>61</v>
      </c>
      <c r="G5" s="4" t="s">
        <v>7</v>
      </c>
      <c r="H5" s="3">
        <f t="shared" si="0"/>
        <v>12</v>
      </c>
      <c r="I5" s="5">
        <f t="shared" si="1"/>
        <v>0.5</v>
      </c>
    </row>
    <row r="6" spans="1:11" x14ac:dyDescent="0.35">
      <c r="F6" s="3">
        <v>55</v>
      </c>
      <c r="G6" s="4" t="s">
        <v>8</v>
      </c>
      <c r="H6" s="3">
        <f t="shared" si="0"/>
        <v>9</v>
      </c>
      <c r="I6" s="5">
        <f t="shared" si="1"/>
        <v>0.375</v>
      </c>
    </row>
    <row r="7" spans="1:11" x14ac:dyDescent="0.35">
      <c r="F7" s="3">
        <v>50</v>
      </c>
      <c r="G7" s="4" t="s">
        <v>9</v>
      </c>
      <c r="H7" s="3">
        <f t="shared" si="0"/>
        <v>0</v>
      </c>
      <c r="I7" s="5">
        <f t="shared" si="1"/>
        <v>0</v>
      </c>
    </row>
    <row r="8" spans="1:11" x14ac:dyDescent="0.35">
      <c r="F8" s="3"/>
      <c r="G8" s="4" t="s">
        <v>10</v>
      </c>
      <c r="H8" s="3">
        <f t="shared" si="0"/>
        <v>0</v>
      </c>
      <c r="I8" s="5">
        <f t="shared" si="1"/>
        <v>0</v>
      </c>
    </row>
    <row r="9" spans="1:11" x14ac:dyDescent="0.35">
      <c r="C9" t="s">
        <v>23</v>
      </c>
      <c r="F9" s="3"/>
      <c r="G9" s="4" t="s">
        <v>11</v>
      </c>
      <c r="H9" s="3">
        <f>SUM(H2:H8)</f>
        <v>24</v>
      </c>
      <c r="I9" s="6">
        <f>SUM(I2:I8)</f>
        <v>1</v>
      </c>
    </row>
    <row r="10" spans="1:11" x14ac:dyDescent="0.35">
      <c r="A10" s="1"/>
    </row>
    <row r="11" spans="1:11" x14ac:dyDescent="0.35">
      <c r="A11" s="2"/>
      <c r="B11" s="2"/>
      <c r="C11" s="2"/>
      <c r="D11" s="7">
        <v>0.05</v>
      </c>
      <c r="E11" s="7">
        <v>0.05</v>
      </c>
      <c r="F11" s="7">
        <v>0.25</v>
      </c>
      <c r="G11" s="7">
        <v>0.1</v>
      </c>
      <c r="H11" s="20">
        <v>0.25</v>
      </c>
      <c r="I11" s="7">
        <v>0.3</v>
      </c>
      <c r="J11" s="14">
        <f>SUM(D11:I11)</f>
        <v>1</v>
      </c>
      <c r="K11" s="2"/>
    </row>
    <row r="12" spans="1:11" x14ac:dyDescent="0.35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16</v>
      </c>
      <c r="F12" s="2" t="s">
        <v>17</v>
      </c>
      <c r="G12" s="2" t="s">
        <v>18</v>
      </c>
      <c r="H12" s="21" t="s">
        <v>19</v>
      </c>
      <c r="I12" s="2" t="s">
        <v>20</v>
      </c>
      <c r="J12" s="2" t="s">
        <v>21</v>
      </c>
      <c r="K12" s="2" t="s">
        <v>22</v>
      </c>
    </row>
    <row r="13" spans="1:11" x14ac:dyDescent="0.25">
      <c r="A13" s="3">
        <v>1</v>
      </c>
      <c r="B13" s="8">
        <v>1615061008</v>
      </c>
      <c r="C13" s="8" t="s">
        <v>34</v>
      </c>
      <c r="D13" s="9">
        <v>75</v>
      </c>
      <c r="E13" s="9">
        <v>80</v>
      </c>
      <c r="F13" s="9">
        <v>75</v>
      </c>
      <c r="G13" s="9">
        <v>80</v>
      </c>
      <c r="H13" s="22"/>
      <c r="I13" s="9">
        <v>80</v>
      </c>
      <c r="J13" s="10">
        <f t="shared" ref="J13:J18" si="2">D$11*D13+E$11*E13+F$11*F13+G$11*G13+H$11*H13+I$11*I13</f>
        <v>58.5</v>
      </c>
      <c r="K13" s="3" t="str">
        <f t="shared" ref="K13:K36" si="3">IF(J13&gt;$F$2,$G$2,IF(J13&gt;$F$3,$G$3,IF(J13&gt;$F$4,$G$4,IF(J13&gt;$F$5,$G$5,IF(J13&gt;$F$6,$G$6,IF(J13&gt;$F$7,$G$7,$G$8))))))</f>
        <v>C</v>
      </c>
    </row>
    <row r="14" spans="1:11" x14ac:dyDescent="0.25">
      <c r="A14" s="3">
        <v>2</v>
      </c>
      <c r="B14" s="8">
        <v>1615061017</v>
      </c>
      <c r="C14" s="8" t="s">
        <v>35</v>
      </c>
      <c r="D14" s="9">
        <v>75</v>
      </c>
      <c r="E14" s="9">
        <v>80</v>
      </c>
      <c r="F14" s="9">
        <v>75</v>
      </c>
      <c r="G14" s="9">
        <v>70</v>
      </c>
      <c r="H14" s="22"/>
      <c r="I14" s="9">
        <v>80</v>
      </c>
      <c r="J14" s="10">
        <f t="shared" si="2"/>
        <v>57.5</v>
      </c>
      <c r="K14" s="3" t="str">
        <f t="shared" si="3"/>
        <v>C</v>
      </c>
    </row>
    <row r="15" spans="1:11" x14ac:dyDescent="0.25">
      <c r="A15" s="3">
        <v>3</v>
      </c>
      <c r="B15" s="8">
        <v>1615061031</v>
      </c>
      <c r="C15" s="8" t="s">
        <v>36</v>
      </c>
      <c r="D15" s="9">
        <v>75</v>
      </c>
      <c r="E15" s="9">
        <v>80</v>
      </c>
      <c r="F15" s="9">
        <v>75</v>
      </c>
      <c r="G15" s="9">
        <v>70</v>
      </c>
      <c r="H15" s="22"/>
      <c r="I15" s="9">
        <v>80</v>
      </c>
      <c r="J15" s="10">
        <f t="shared" si="2"/>
        <v>57.5</v>
      </c>
      <c r="K15" s="3" t="str">
        <f t="shared" si="3"/>
        <v>C</v>
      </c>
    </row>
    <row r="16" spans="1:11" x14ac:dyDescent="0.25">
      <c r="A16" s="3">
        <v>4</v>
      </c>
      <c r="B16" s="8">
        <v>1715061001</v>
      </c>
      <c r="C16" s="8" t="s">
        <v>37</v>
      </c>
      <c r="D16" s="9">
        <v>75</v>
      </c>
      <c r="E16" s="9">
        <v>80</v>
      </c>
      <c r="F16" s="9">
        <v>75</v>
      </c>
      <c r="G16" s="9">
        <v>70</v>
      </c>
      <c r="H16" s="22"/>
      <c r="I16" s="9">
        <v>80</v>
      </c>
      <c r="J16" s="10">
        <f t="shared" si="2"/>
        <v>57.5</v>
      </c>
      <c r="K16" s="3" t="str">
        <f t="shared" si="3"/>
        <v>C</v>
      </c>
    </row>
    <row r="17" spans="1:11" x14ac:dyDescent="0.25">
      <c r="A17" s="3">
        <v>5</v>
      </c>
      <c r="B17" s="11">
        <v>1715061007</v>
      </c>
      <c r="C17" s="11" t="s">
        <v>38</v>
      </c>
      <c r="D17" s="9">
        <v>75</v>
      </c>
      <c r="E17" s="9">
        <v>80</v>
      </c>
      <c r="F17" s="9">
        <v>75</v>
      </c>
      <c r="G17" s="12">
        <v>80</v>
      </c>
      <c r="H17" s="22"/>
      <c r="I17" s="9">
        <v>80</v>
      </c>
      <c r="J17" s="10">
        <f t="shared" si="2"/>
        <v>58.5</v>
      </c>
      <c r="K17" s="3" t="str">
        <f t="shared" si="3"/>
        <v>C</v>
      </c>
    </row>
    <row r="18" spans="1:11" x14ac:dyDescent="0.25">
      <c r="A18" s="3">
        <v>6</v>
      </c>
      <c r="B18" s="8">
        <v>1715061023</v>
      </c>
      <c r="C18" s="8" t="s">
        <v>39</v>
      </c>
      <c r="D18" s="9">
        <v>75</v>
      </c>
      <c r="E18" s="9">
        <v>80</v>
      </c>
      <c r="F18" s="9">
        <v>75</v>
      </c>
      <c r="G18" s="9">
        <v>70</v>
      </c>
      <c r="H18" s="22"/>
      <c r="I18" s="9">
        <v>80</v>
      </c>
      <c r="J18" s="10">
        <f t="shared" si="2"/>
        <v>57.5</v>
      </c>
      <c r="K18" s="3" t="str">
        <f t="shared" si="3"/>
        <v>C</v>
      </c>
    </row>
    <row r="19" spans="1:11" s="13" customFormat="1" x14ac:dyDescent="0.25">
      <c r="A19" s="3">
        <v>7</v>
      </c>
      <c r="B19" s="8">
        <v>1815061002</v>
      </c>
      <c r="C19" s="8" t="s">
        <v>40</v>
      </c>
      <c r="D19" s="9">
        <v>90</v>
      </c>
      <c r="E19" s="9">
        <v>80</v>
      </c>
      <c r="F19" s="9">
        <v>90</v>
      </c>
      <c r="G19" s="9">
        <v>80</v>
      </c>
      <c r="H19" s="22"/>
      <c r="I19" s="9">
        <v>80</v>
      </c>
      <c r="J19" s="10">
        <f t="shared" ref="J19:J42" si="4">D$11*D19+E$11*E19+F$11*F19+G$11*G19+H$11*H19+I$11*I19</f>
        <v>63</v>
      </c>
      <c r="K19" s="3" t="str">
        <f t="shared" si="3"/>
        <v>C+</v>
      </c>
    </row>
    <row r="20" spans="1:11" x14ac:dyDescent="0.25">
      <c r="A20" s="3">
        <v>8</v>
      </c>
      <c r="B20" s="8">
        <v>1815061003</v>
      </c>
      <c r="C20" s="8" t="s">
        <v>41</v>
      </c>
      <c r="D20" s="9">
        <v>75</v>
      </c>
      <c r="E20" s="9">
        <v>80</v>
      </c>
      <c r="F20" s="9">
        <v>90</v>
      </c>
      <c r="G20" s="9">
        <v>70</v>
      </c>
      <c r="H20" s="22"/>
      <c r="I20" s="9">
        <v>80</v>
      </c>
      <c r="J20" s="10">
        <f t="shared" si="4"/>
        <v>61.25</v>
      </c>
      <c r="K20" s="3" t="str">
        <f t="shared" si="3"/>
        <v>C+</v>
      </c>
    </row>
    <row r="21" spans="1:11" x14ac:dyDescent="0.25">
      <c r="A21" s="3">
        <v>9</v>
      </c>
      <c r="B21" s="8">
        <v>1815061004</v>
      </c>
      <c r="C21" s="8" t="s">
        <v>42</v>
      </c>
      <c r="D21" s="9">
        <v>75</v>
      </c>
      <c r="E21" s="9">
        <v>85</v>
      </c>
      <c r="F21" s="9">
        <v>90</v>
      </c>
      <c r="G21" s="9">
        <v>75</v>
      </c>
      <c r="H21" s="22"/>
      <c r="I21" s="9">
        <v>80</v>
      </c>
      <c r="J21" s="10">
        <f t="shared" si="4"/>
        <v>62</v>
      </c>
      <c r="K21" s="3" t="str">
        <f t="shared" si="3"/>
        <v>C+</v>
      </c>
    </row>
    <row r="22" spans="1:11" x14ac:dyDescent="0.25">
      <c r="A22" s="3">
        <v>10</v>
      </c>
      <c r="B22" s="8">
        <v>1815061007</v>
      </c>
      <c r="C22" s="8" t="s">
        <v>43</v>
      </c>
      <c r="D22" s="9">
        <v>75</v>
      </c>
      <c r="E22" s="9">
        <v>80</v>
      </c>
      <c r="F22" s="9">
        <v>90</v>
      </c>
      <c r="G22" s="9">
        <v>70</v>
      </c>
      <c r="H22" s="22"/>
      <c r="I22" s="9">
        <v>80</v>
      </c>
      <c r="J22" s="10">
        <f t="shared" si="4"/>
        <v>61.25</v>
      </c>
      <c r="K22" s="3" t="str">
        <f t="shared" si="3"/>
        <v>C+</v>
      </c>
    </row>
    <row r="23" spans="1:11" x14ac:dyDescent="0.25">
      <c r="A23" s="3">
        <v>11</v>
      </c>
      <c r="B23" s="8">
        <v>1815061008</v>
      </c>
      <c r="C23" s="8" t="s">
        <v>44</v>
      </c>
      <c r="D23" s="9">
        <v>90</v>
      </c>
      <c r="E23" s="9">
        <v>85</v>
      </c>
      <c r="F23" s="9">
        <v>90</v>
      </c>
      <c r="G23" s="9">
        <v>75</v>
      </c>
      <c r="H23" s="22"/>
      <c r="I23" s="9">
        <v>80</v>
      </c>
      <c r="J23" s="10">
        <f t="shared" si="4"/>
        <v>62.75</v>
      </c>
      <c r="K23" s="3" t="str">
        <f t="shared" si="3"/>
        <v>C+</v>
      </c>
    </row>
    <row r="24" spans="1:11" x14ac:dyDescent="0.25">
      <c r="A24" s="3">
        <v>12</v>
      </c>
      <c r="B24" s="8">
        <v>1815061009</v>
      </c>
      <c r="C24" s="8" t="s">
        <v>45</v>
      </c>
      <c r="D24" s="9">
        <v>90</v>
      </c>
      <c r="E24" s="9">
        <v>90</v>
      </c>
      <c r="F24" s="9">
        <v>100</v>
      </c>
      <c r="G24" s="9">
        <v>90</v>
      </c>
      <c r="H24" s="22"/>
      <c r="I24" s="9">
        <v>100</v>
      </c>
      <c r="J24" s="10">
        <f t="shared" si="4"/>
        <v>73</v>
      </c>
      <c r="K24" s="3" t="str">
        <f t="shared" si="3"/>
        <v>B+</v>
      </c>
    </row>
    <row r="25" spans="1:11" x14ac:dyDescent="0.25">
      <c r="A25" s="3">
        <v>13</v>
      </c>
      <c r="B25" s="8">
        <v>1815061011</v>
      </c>
      <c r="C25" s="8" t="s">
        <v>46</v>
      </c>
      <c r="D25" s="9">
        <v>75</v>
      </c>
      <c r="E25" s="9">
        <v>85</v>
      </c>
      <c r="F25" s="9">
        <v>90</v>
      </c>
      <c r="G25" s="9">
        <v>75</v>
      </c>
      <c r="H25" s="22"/>
      <c r="I25" s="9">
        <v>80</v>
      </c>
      <c r="J25" s="10">
        <f t="shared" si="4"/>
        <v>62</v>
      </c>
      <c r="K25" s="3" t="str">
        <f t="shared" si="3"/>
        <v>C+</v>
      </c>
    </row>
    <row r="26" spans="1:11" x14ac:dyDescent="0.25">
      <c r="A26" s="3">
        <v>14</v>
      </c>
      <c r="B26" s="8">
        <v>1815061012</v>
      </c>
      <c r="C26" s="8" t="s">
        <v>47</v>
      </c>
      <c r="D26" s="9">
        <v>75</v>
      </c>
      <c r="E26" s="9">
        <v>80</v>
      </c>
      <c r="F26" s="9">
        <v>100</v>
      </c>
      <c r="G26" s="9">
        <v>70</v>
      </c>
      <c r="H26" s="22"/>
      <c r="I26" s="9">
        <v>80</v>
      </c>
      <c r="J26" s="10">
        <f t="shared" si="4"/>
        <v>63.75</v>
      </c>
      <c r="K26" s="3" t="str">
        <f t="shared" si="3"/>
        <v>C+</v>
      </c>
    </row>
    <row r="27" spans="1:11" x14ac:dyDescent="0.25">
      <c r="A27" s="3">
        <v>15</v>
      </c>
      <c r="B27" s="8">
        <v>1815061013</v>
      </c>
      <c r="C27" s="8" t="s">
        <v>48</v>
      </c>
      <c r="D27" s="9">
        <v>90</v>
      </c>
      <c r="E27" s="9">
        <v>80</v>
      </c>
      <c r="F27" s="9">
        <v>100</v>
      </c>
      <c r="G27" s="9">
        <v>80</v>
      </c>
      <c r="H27" s="22"/>
      <c r="I27" s="9">
        <v>100</v>
      </c>
      <c r="J27" s="10">
        <f t="shared" si="4"/>
        <v>71.5</v>
      </c>
      <c r="K27" s="3" t="str">
        <f t="shared" si="3"/>
        <v>B+</v>
      </c>
    </row>
    <row r="28" spans="1:11" x14ac:dyDescent="0.25">
      <c r="A28" s="3">
        <v>16</v>
      </c>
      <c r="B28" s="8">
        <v>1815061014</v>
      </c>
      <c r="C28" s="8" t="s">
        <v>49</v>
      </c>
      <c r="D28" s="9">
        <v>90</v>
      </c>
      <c r="E28" s="9">
        <v>85</v>
      </c>
      <c r="F28" s="9">
        <v>100</v>
      </c>
      <c r="G28" s="9">
        <v>80</v>
      </c>
      <c r="H28" s="22"/>
      <c r="I28" s="9">
        <v>100</v>
      </c>
      <c r="J28" s="10">
        <f t="shared" si="4"/>
        <v>71.75</v>
      </c>
      <c r="K28" s="3" t="str">
        <f t="shared" si="3"/>
        <v>B+</v>
      </c>
    </row>
    <row r="29" spans="1:11" x14ac:dyDescent="0.25">
      <c r="A29" s="3">
        <v>17</v>
      </c>
      <c r="B29" s="8">
        <v>1815061015</v>
      </c>
      <c r="C29" s="8" t="s">
        <v>50</v>
      </c>
      <c r="D29" s="9">
        <v>90</v>
      </c>
      <c r="E29" s="9">
        <v>80</v>
      </c>
      <c r="F29" s="9">
        <v>90</v>
      </c>
      <c r="G29" s="9">
        <v>70</v>
      </c>
      <c r="H29" s="22"/>
      <c r="I29" s="9">
        <v>80</v>
      </c>
      <c r="J29" s="10">
        <f t="shared" si="4"/>
        <v>62</v>
      </c>
      <c r="K29" s="3" t="str">
        <f t="shared" si="3"/>
        <v>C+</v>
      </c>
    </row>
    <row r="30" spans="1:11" x14ac:dyDescent="0.25">
      <c r="A30" s="3">
        <v>18</v>
      </c>
      <c r="B30" s="8">
        <v>1815061016</v>
      </c>
      <c r="C30" s="8" t="s">
        <v>51</v>
      </c>
      <c r="D30" s="9">
        <v>75</v>
      </c>
      <c r="E30" s="9">
        <v>80</v>
      </c>
      <c r="F30" s="9">
        <v>75</v>
      </c>
      <c r="G30" s="9">
        <v>70</v>
      </c>
      <c r="H30" s="22"/>
      <c r="I30" s="9">
        <v>100</v>
      </c>
      <c r="J30" s="10">
        <f t="shared" si="4"/>
        <v>63.5</v>
      </c>
      <c r="K30" s="3" t="str">
        <f t="shared" si="3"/>
        <v>C+</v>
      </c>
    </row>
    <row r="31" spans="1:11" x14ac:dyDescent="0.25">
      <c r="A31" s="3">
        <v>19</v>
      </c>
      <c r="B31" s="8">
        <v>1815061017</v>
      </c>
      <c r="C31" s="8" t="s">
        <v>52</v>
      </c>
      <c r="D31" s="9">
        <v>75</v>
      </c>
      <c r="E31" s="9">
        <v>80</v>
      </c>
      <c r="F31" s="9">
        <v>90</v>
      </c>
      <c r="G31" s="9">
        <v>80</v>
      </c>
      <c r="H31" s="22"/>
      <c r="I31" s="9">
        <v>80</v>
      </c>
      <c r="J31" s="10">
        <f t="shared" si="4"/>
        <v>62.25</v>
      </c>
      <c r="K31" s="3" t="str">
        <f t="shared" si="3"/>
        <v>C+</v>
      </c>
    </row>
    <row r="32" spans="1:11" x14ac:dyDescent="0.25">
      <c r="A32" s="3">
        <v>20</v>
      </c>
      <c r="B32" s="8">
        <v>1815061018</v>
      </c>
      <c r="C32" s="8" t="s">
        <v>53</v>
      </c>
      <c r="D32" s="9">
        <v>75</v>
      </c>
      <c r="E32" s="9">
        <v>80</v>
      </c>
      <c r="F32" s="9">
        <v>90</v>
      </c>
      <c r="G32" s="9">
        <v>80</v>
      </c>
      <c r="H32" s="22"/>
      <c r="I32" s="9">
        <v>90</v>
      </c>
      <c r="J32" s="10">
        <f t="shared" si="4"/>
        <v>65.25</v>
      </c>
      <c r="K32" s="3" t="str">
        <f t="shared" si="3"/>
        <v>C+</v>
      </c>
    </row>
    <row r="33" spans="1:11" x14ac:dyDescent="0.25">
      <c r="A33" s="3">
        <v>21</v>
      </c>
      <c r="B33" s="8">
        <v>1815061019</v>
      </c>
      <c r="C33" s="8" t="s">
        <v>54</v>
      </c>
      <c r="D33" s="9">
        <v>75</v>
      </c>
      <c r="E33" s="9">
        <v>80</v>
      </c>
      <c r="F33" s="9">
        <v>90</v>
      </c>
      <c r="G33" s="9">
        <v>80</v>
      </c>
      <c r="H33" s="22"/>
      <c r="I33" s="9">
        <v>80</v>
      </c>
      <c r="J33" s="10">
        <f t="shared" si="4"/>
        <v>62.25</v>
      </c>
      <c r="K33" s="3" t="str">
        <f t="shared" si="3"/>
        <v>C+</v>
      </c>
    </row>
    <row r="34" spans="1:11" x14ac:dyDescent="0.25">
      <c r="A34" s="3">
        <v>22</v>
      </c>
      <c r="B34" s="8">
        <v>1815061020</v>
      </c>
      <c r="C34" s="8" t="s">
        <v>55</v>
      </c>
      <c r="D34" s="9">
        <v>75</v>
      </c>
      <c r="E34" s="9">
        <v>80</v>
      </c>
      <c r="F34" s="9">
        <v>75</v>
      </c>
      <c r="G34" s="9">
        <v>70</v>
      </c>
      <c r="H34" s="22"/>
      <c r="I34" s="9">
        <v>80</v>
      </c>
      <c r="J34" s="10">
        <f t="shared" si="4"/>
        <v>57.5</v>
      </c>
      <c r="K34" s="3" t="str">
        <f t="shared" si="3"/>
        <v>C</v>
      </c>
    </row>
    <row r="35" spans="1:11" x14ac:dyDescent="0.25">
      <c r="A35" s="3">
        <v>23</v>
      </c>
      <c r="B35" s="8">
        <v>1815061021</v>
      </c>
      <c r="C35" s="8" t="s">
        <v>56</v>
      </c>
      <c r="D35" s="9">
        <v>75</v>
      </c>
      <c r="E35" s="9">
        <v>80</v>
      </c>
      <c r="F35" s="9">
        <v>75</v>
      </c>
      <c r="G35" s="9">
        <v>70</v>
      </c>
      <c r="H35" s="22"/>
      <c r="I35" s="9">
        <v>80</v>
      </c>
      <c r="J35" s="10">
        <f t="shared" si="4"/>
        <v>57.5</v>
      </c>
      <c r="K35" s="3" t="str">
        <f t="shared" si="3"/>
        <v>C</v>
      </c>
    </row>
    <row r="36" spans="1:11" x14ac:dyDescent="0.25">
      <c r="A36" s="3">
        <v>24</v>
      </c>
      <c r="B36" s="8">
        <v>1815061026</v>
      </c>
      <c r="C36" s="8" t="s">
        <v>57</v>
      </c>
      <c r="D36" s="9">
        <v>75</v>
      </c>
      <c r="E36" s="9">
        <v>80</v>
      </c>
      <c r="F36" s="9">
        <v>75</v>
      </c>
      <c r="G36" s="9">
        <v>70</v>
      </c>
      <c r="H36" s="22"/>
      <c r="I36" s="9">
        <v>80</v>
      </c>
      <c r="J36" s="10">
        <f t="shared" si="4"/>
        <v>57.5</v>
      </c>
      <c r="K36" s="3" t="str">
        <f t="shared" si="3"/>
        <v>C</v>
      </c>
    </row>
    <row r="37" spans="1:11" x14ac:dyDescent="0.25">
      <c r="A37" s="3">
        <v>25</v>
      </c>
      <c r="B37" s="8">
        <v>1815061027</v>
      </c>
      <c r="C37" s="8" t="s">
        <v>58</v>
      </c>
      <c r="D37" s="9">
        <v>75</v>
      </c>
      <c r="E37" s="9">
        <v>80</v>
      </c>
      <c r="F37" s="9">
        <v>75</v>
      </c>
      <c r="G37" s="9">
        <v>70</v>
      </c>
      <c r="H37" s="22"/>
      <c r="I37" s="9">
        <v>80</v>
      </c>
      <c r="J37" s="10">
        <f t="shared" si="4"/>
        <v>57.5</v>
      </c>
      <c r="K37" s="3" t="str">
        <f t="shared" ref="K37:K46" si="5">IF(J37&gt;$F$2,$G$2,IF(J37&gt;$F$3,$G$3,IF(J37&gt;$F$4,$G$4,IF(J37&gt;$F$5,$G$5,IF(J37&gt;$F$6,$G$6,IF(J37&gt;$F$7,$G$7,$G$8))))))</f>
        <v>C</v>
      </c>
    </row>
    <row r="38" spans="1:11" x14ac:dyDescent="0.25">
      <c r="A38" s="3">
        <v>26</v>
      </c>
      <c r="B38" s="8">
        <v>1815061028</v>
      </c>
      <c r="C38" s="8" t="s">
        <v>59</v>
      </c>
      <c r="D38" s="9">
        <v>75</v>
      </c>
      <c r="E38" s="9">
        <v>80</v>
      </c>
      <c r="F38" s="9">
        <v>75</v>
      </c>
      <c r="G38" s="9">
        <v>70</v>
      </c>
      <c r="H38" s="22"/>
      <c r="I38" s="9">
        <v>90</v>
      </c>
      <c r="J38" s="10">
        <f t="shared" si="4"/>
        <v>60.5</v>
      </c>
      <c r="K38" s="3" t="str">
        <f t="shared" si="5"/>
        <v>C</v>
      </c>
    </row>
    <row r="39" spans="1:11" x14ac:dyDescent="0.25">
      <c r="A39" s="3">
        <v>27</v>
      </c>
      <c r="B39" s="8">
        <v>1815061030</v>
      </c>
      <c r="C39" s="8" t="s">
        <v>60</v>
      </c>
      <c r="D39" s="9">
        <v>75</v>
      </c>
      <c r="E39" s="9">
        <v>80</v>
      </c>
      <c r="F39" s="9">
        <v>75</v>
      </c>
      <c r="G39" s="9">
        <v>70</v>
      </c>
      <c r="H39" s="22"/>
      <c r="I39" s="9">
        <v>80</v>
      </c>
      <c r="J39" s="10">
        <f t="shared" si="4"/>
        <v>57.5</v>
      </c>
      <c r="K39" s="3" t="str">
        <f t="shared" si="5"/>
        <v>C</v>
      </c>
    </row>
    <row r="40" spans="1:11" x14ac:dyDescent="0.25">
      <c r="A40" s="3">
        <v>28</v>
      </c>
      <c r="B40" s="8">
        <v>1815061031</v>
      </c>
      <c r="C40" s="8" t="s">
        <v>61</v>
      </c>
      <c r="D40" s="9">
        <v>75</v>
      </c>
      <c r="E40" s="9">
        <v>80</v>
      </c>
      <c r="F40" s="9">
        <v>75</v>
      </c>
      <c r="G40" s="9">
        <v>70</v>
      </c>
      <c r="H40" s="22"/>
      <c r="I40" s="9">
        <v>80</v>
      </c>
      <c r="J40" s="10">
        <f t="shared" si="4"/>
        <v>57.5</v>
      </c>
      <c r="K40" s="3" t="str">
        <f t="shared" si="5"/>
        <v>C</v>
      </c>
    </row>
    <row r="41" spans="1:11" x14ac:dyDescent="0.25">
      <c r="A41" s="3">
        <v>29</v>
      </c>
      <c r="B41" s="11">
        <v>1815061032</v>
      </c>
      <c r="C41" s="11" t="s">
        <v>62</v>
      </c>
      <c r="D41" s="9">
        <v>90</v>
      </c>
      <c r="E41" s="9">
        <v>80</v>
      </c>
      <c r="F41" s="9">
        <v>75</v>
      </c>
      <c r="G41" s="9">
        <v>70</v>
      </c>
      <c r="H41" s="22"/>
      <c r="I41" s="9">
        <v>80</v>
      </c>
      <c r="J41" s="10">
        <f t="shared" si="4"/>
        <v>58.25</v>
      </c>
      <c r="K41" s="3" t="str">
        <f t="shared" si="5"/>
        <v>C</v>
      </c>
    </row>
    <row r="42" spans="1:11" x14ac:dyDescent="0.25">
      <c r="A42" s="3">
        <v>30</v>
      </c>
      <c r="B42" s="8">
        <v>1855061001</v>
      </c>
      <c r="C42" s="8" t="s">
        <v>63</v>
      </c>
      <c r="D42" s="9">
        <v>75</v>
      </c>
      <c r="E42" s="9">
        <v>80</v>
      </c>
      <c r="F42" s="9">
        <v>85</v>
      </c>
      <c r="G42" s="9">
        <v>80</v>
      </c>
      <c r="H42" s="22"/>
      <c r="I42" s="9">
        <v>80</v>
      </c>
      <c r="J42" s="10">
        <f t="shared" si="4"/>
        <v>61</v>
      </c>
      <c r="K42" s="3" t="str">
        <f t="shared" si="5"/>
        <v>C</v>
      </c>
    </row>
    <row r="43" spans="1:11" x14ac:dyDescent="0.25">
      <c r="A43" s="3">
        <v>31</v>
      </c>
      <c r="B43" s="8">
        <v>1855061002</v>
      </c>
      <c r="C43" s="8" t="s">
        <v>64</v>
      </c>
      <c r="D43" s="9">
        <v>75</v>
      </c>
      <c r="E43" s="9">
        <v>80</v>
      </c>
      <c r="F43" s="9">
        <v>75</v>
      </c>
      <c r="G43" s="9">
        <v>70</v>
      </c>
      <c r="H43" s="22"/>
      <c r="I43" s="9">
        <v>80</v>
      </c>
      <c r="J43" s="10">
        <f t="shared" ref="J43:J46" si="6">D$11*D43+E$11*E43+F$11*F43+G$11*G43+H$11*H43+I$11*I43</f>
        <v>57.5</v>
      </c>
      <c r="K43" s="3" t="str">
        <f t="shared" si="5"/>
        <v>C</v>
      </c>
    </row>
    <row r="44" spans="1:11" x14ac:dyDescent="0.25">
      <c r="A44" s="3">
        <v>32</v>
      </c>
      <c r="B44" s="8">
        <v>1855061003</v>
      </c>
      <c r="C44" s="8" t="s">
        <v>65</v>
      </c>
      <c r="D44" s="9">
        <v>75</v>
      </c>
      <c r="E44" s="9">
        <v>80</v>
      </c>
      <c r="F44" s="9">
        <v>75</v>
      </c>
      <c r="G44" s="9">
        <v>70</v>
      </c>
      <c r="H44" s="22"/>
      <c r="I44" s="9">
        <v>80</v>
      </c>
      <c r="J44" s="10">
        <f t="shared" si="6"/>
        <v>57.5</v>
      </c>
      <c r="K44" s="3" t="str">
        <f t="shared" si="5"/>
        <v>C</v>
      </c>
    </row>
    <row r="45" spans="1:11" x14ac:dyDescent="0.25">
      <c r="A45" s="3">
        <v>33</v>
      </c>
      <c r="B45" s="8">
        <v>1855061005</v>
      </c>
      <c r="C45" s="8" t="s">
        <v>66</v>
      </c>
      <c r="D45" s="9">
        <v>75</v>
      </c>
      <c r="E45" s="9">
        <v>80</v>
      </c>
      <c r="F45" s="9">
        <v>80</v>
      </c>
      <c r="G45" s="9">
        <v>70</v>
      </c>
      <c r="H45" s="22"/>
      <c r="I45" s="9">
        <v>80</v>
      </c>
      <c r="J45" s="10">
        <f t="shared" si="6"/>
        <v>58.75</v>
      </c>
      <c r="K45" s="3" t="str">
        <f t="shared" si="5"/>
        <v>C</v>
      </c>
    </row>
    <row r="46" spans="1:11" x14ac:dyDescent="0.25">
      <c r="A46" s="3">
        <v>34</v>
      </c>
      <c r="B46" s="8">
        <v>1865061001</v>
      </c>
      <c r="C46" s="8" t="s">
        <v>67</v>
      </c>
      <c r="D46" s="9">
        <v>90</v>
      </c>
      <c r="E46" s="9">
        <v>85</v>
      </c>
      <c r="F46" s="9">
        <v>100</v>
      </c>
      <c r="G46" s="9">
        <v>70</v>
      </c>
      <c r="H46" s="22"/>
      <c r="I46" s="9">
        <v>90</v>
      </c>
      <c r="J46" s="10">
        <f t="shared" si="6"/>
        <v>67.75</v>
      </c>
      <c r="K46" s="3" t="str">
        <f t="shared" si="5"/>
        <v>B</v>
      </c>
    </row>
  </sheetData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SPT</vt:lpstr>
      <vt:lpstr>SPT!Print_Area</vt:lpstr>
      <vt:lpstr>SPT!Print_Titles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Semester Genap 2018/2019</dc:title>
  <dc:creator>Meizano</dc:creator>
  <cp:keywords>kuliah,nilai;unila</cp:keywords>
  <cp:lastModifiedBy>Informatika</cp:lastModifiedBy>
  <cp:lastPrinted>2019-07-08T02:43:43Z</cp:lastPrinted>
  <dcterms:created xsi:type="dcterms:W3CDTF">2019-07-03T15:02:46Z</dcterms:created>
  <dcterms:modified xsi:type="dcterms:W3CDTF">2021-02-19T08:38:11Z</dcterms:modified>
</cp:coreProperties>
</file>